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W02\sh00$\○05　広報・県民運動室\01_広報\97　開催年、開催前年、開催２年前の広報\00　開催年（令和７年度）\02　国スポ・障スポチャンネル（映像配信）\17映像撮影配信業務(プロポーザル)\02発注\★全体\03変更公告\"/>
    </mc:Choice>
  </mc:AlternateContent>
  <xr:revisionPtr revIDLastSave="0" documentId="13_ncr:1_{20E41CB9-277B-4393-819D-21E941A21E82}" xr6:coauthVersionLast="47" xr6:coauthVersionMax="47" xr10:uidLastSave="{00000000-0000-0000-0000-000000000000}"/>
  <bookViews>
    <workbookView xWindow="-120" yWindow="-120" windowWidth="29040" windowHeight="15840" xr2:uid="{2189EA89-6BAA-4998-A0F7-4DC03450C729}"/>
  </bookViews>
  <sheets>
    <sheet name="(データベース）国・障映像配信" sheetId="23" r:id="rId1"/>
  </sheets>
  <definedNames>
    <definedName name="_xlnm._FilterDatabase" localSheetId="0" hidden="1">'(データベース）国・障映像配信'!$A$7:$BU$186</definedName>
    <definedName name="_xlnm.Print_Area" localSheetId="0">'(データベース）国・障映像配信'!$A$1:$BN$186</definedName>
    <definedName name="_xlnm.Print_Titles" localSheetId="0">'(データベース）国・障映像配信'!$1:$7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186" i="23" l="1"/>
  <c r="X8" i="23"/>
  <c r="AJ30" i="23" l="1"/>
  <c r="AI30" i="23"/>
  <c r="AJ28" i="23"/>
  <c r="AI28" i="23"/>
  <c r="AJ27" i="23"/>
  <c r="AI27" i="23"/>
  <c r="AJ25" i="23"/>
  <c r="AI25" i="23"/>
  <c r="J28" i="23" l="1"/>
  <c r="J25" i="23"/>
  <c r="J27" i="23"/>
  <c r="J30" i="23"/>
  <c r="L25" i="23" l="1"/>
  <c r="X25" i="23"/>
  <c r="L30" i="23"/>
  <c r="X30" i="23"/>
  <c r="L27" i="23"/>
  <c r="X27" i="23"/>
  <c r="L28" i="23"/>
  <c r="X28" i="23"/>
  <c r="P186" i="23"/>
  <c r="O186" i="23"/>
  <c r="N186" i="23"/>
  <c r="M186" i="23"/>
  <c r="AA186" i="23" l="1"/>
  <c r="AC186" i="23" l="1"/>
  <c r="AB186" i="23"/>
  <c r="AI108" i="23" l="1"/>
  <c r="AI107" i="23"/>
  <c r="AI106" i="23"/>
  <c r="AI105" i="23"/>
  <c r="AI104" i="23"/>
  <c r="AI103" i="23"/>
  <c r="AI102" i="23"/>
  <c r="AI101" i="23"/>
  <c r="AI100" i="23"/>
  <c r="AI99" i="23"/>
  <c r="AI98" i="23"/>
  <c r="AI97" i="23"/>
  <c r="AI96" i="23"/>
  <c r="AI95" i="23"/>
  <c r="AI94" i="23"/>
  <c r="AI93" i="23"/>
  <c r="AI92" i="23"/>
  <c r="AI91" i="23"/>
  <c r="AI90" i="23"/>
  <c r="AI89" i="23"/>
  <c r="AI88" i="23"/>
  <c r="AI87" i="23"/>
  <c r="AI86" i="23"/>
  <c r="AI85" i="23"/>
  <c r="AI84" i="23"/>
  <c r="AI83" i="23"/>
  <c r="AI82" i="23"/>
  <c r="AI81" i="23"/>
  <c r="AI80" i="23"/>
  <c r="AI79" i="23"/>
  <c r="AI78" i="23"/>
  <c r="AI77" i="23"/>
  <c r="AI76" i="23"/>
  <c r="AI75" i="23"/>
  <c r="AI74" i="23"/>
  <c r="AI73" i="23"/>
  <c r="AI72" i="23"/>
  <c r="AI71" i="23"/>
  <c r="AI70" i="23"/>
  <c r="AI69" i="23"/>
  <c r="AI68" i="23"/>
  <c r="AI67" i="23"/>
  <c r="AI66" i="23"/>
  <c r="AI65" i="23"/>
  <c r="AI64" i="23"/>
  <c r="AI63" i="23"/>
  <c r="AI62" i="23"/>
  <c r="AI61" i="23"/>
  <c r="AI60" i="23"/>
  <c r="AI59" i="23"/>
  <c r="AI58" i="23"/>
  <c r="AI57" i="23"/>
  <c r="AI56" i="23"/>
  <c r="AI55" i="23"/>
  <c r="AI54" i="23"/>
  <c r="AI53" i="23"/>
  <c r="AI52" i="23"/>
  <c r="AI51" i="23"/>
  <c r="AI50" i="23"/>
  <c r="AI49" i="23"/>
  <c r="AI48" i="23"/>
  <c r="AI47" i="23"/>
  <c r="AI46" i="23"/>
  <c r="AI45" i="23"/>
  <c r="AI44" i="23"/>
  <c r="AI43" i="23"/>
  <c r="AI42" i="23"/>
  <c r="AI41" i="23"/>
  <c r="AI40" i="23"/>
  <c r="AI39" i="23"/>
  <c r="AI38" i="23"/>
  <c r="AI37" i="23"/>
  <c r="AI36" i="23"/>
  <c r="AI35" i="23"/>
  <c r="AI34" i="23"/>
  <c r="AI33" i="23"/>
  <c r="AI32" i="23"/>
  <c r="AI31" i="23"/>
  <c r="AI29" i="23"/>
  <c r="AI26" i="23"/>
  <c r="AI24" i="23"/>
  <c r="AI23" i="23"/>
  <c r="AI22" i="23"/>
  <c r="AI21" i="23"/>
  <c r="AI20" i="23"/>
  <c r="AI19" i="23"/>
  <c r="AI18" i="23"/>
  <c r="AI17" i="23"/>
  <c r="AI16" i="23"/>
  <c r="AI13" i="23"/>
  <c r="AI15" i="23"/>
  <c r="AI14" i="23"/>
  <c r="AI12" i="23"/>
  <c r="AI11" i="23"/>
  <c r="AI10" i="23"/>
  <c r="AI9" i="23"/>
  <c r="AJ108" i="23"/>
  <c r="AJ107" i="23"/>
  <c r="AJ106" i="23"/>
  <c r="AJ105" i="23"/>
  <c r="AJ104" i="23"/>
  <c r="AJ103" i="23"/>
  <c r="AJ102" i="23"/>
  <c r="AJ101" i="23"/>
  <c r="AJ100" i="23"/>
  <c r="AJ99" i="23"/>
  <c r="AJ98" i="23"/>
  <c r="AJ97" i="23"/>
  <c r="AJ96" i="23"/>
  <c r="AJ95" i="23"/>
  <c r="AJ94" i="23"/>
  <c r="AJ93" i="23"/>
  <c r="AJ92" i="23"/>
  <c r="AJ91" i="23"/>
  <c r="AJ90" i="23"/>
  <c r="AJ89" i="23"/>
  <c r="AJ88" i="23"/>
  <c r="AJ87" i="23"/>
  <c r="AJ86" i="23"/>
  <c r="AJ85" i="23"/>
  <c r="AJ84" i="23"/>
  <c r="AJ83" i="23"/>
  <c r="AJ82" i="23"/>
  <c r="AJ81" i="23"/>
  <c r="AJ80" i="23"/>
  <c r="AJ79" i="23"/>
  <c r="AJ78" i="23"/>
  <c r="AJ77" i="23"/>
  <c r="AJ76" i="23"/>
  <c r="AJ75" i="23"/>
  <c r="AJ74" i="23"/>
  <c r="AJ73" i="23"/>
  <c r="AJ72" i="23"/>
  <c r="AJ71" i="23"/>
  <c r="AJ70" i="23"/>
  <c r="AJ69" i="23"/>
  <c r="AJ68" i="23"/>
  <c r="AJ67" i="23"/>
  <c r="AJ66" i="23"/>
  <c r="AJ65" i="23"/>
  <c r="AJ64" i="23"/>
  <c r="AJ63" i="23"/>
  <c r="AJ62" i="23"/>
  <c r="AJ61" i="23"/>
  <c r="AJ60" i="23"/>
  <c r="AJ59" i="23"/>
  <c r="AJ58" i="23"/>
  <c r="AJ57" i="23"/>
  <c r="AJ56" i="23"/>
  <c r="AJ55" i="23"/>
  <c r="AJ54" i="23"/>
  <c r="AJ53" i="23"/>
  <c r="AJ52" i="23"/>
  <c r="AJ51" i="23"/>
  <c r="AJ50" i="23"/>
  <c r="AJ49" i="23"/>
  <c r="AJ48" i="23"/>
  <c r="AJ47" i="23"/>
  <c r="AJ46" i="23"/>
  <c r="AJ45" i="23"/>
  <c r="AJ44" i="23"/>
  <c r="AJ43" i="23"/>
  <c r="AJ42" i="23"/>
  <c r="AJ41" i="23"/>
  <c r="AJ40" i="23"/>
  <c r="AJ39" i="23"/>
  <c r="AJ38" i="23"/>
  <c r="AJ37" i="23"/>
  <c r="AJ36" i="23"/>
  <c r="AJ35" i="23"/>
  <c r="AJ34" i="23"/>
  <c r="AJ33" i="23"/>
  <c r="AJ32" i="23"/>
  <c r="AJ31" i="23"/>
  <c r="AJ29" i="23"/>
  <c r="AJ26" i="23"/>
  <c r="AJ24" i="23"/>
  <c r="AJ23" i="23"/>
  <c r="AJ22" i="23"/>
  <c r="AJ21" i="23"/>
  <c r="AJ20" i="23"/>
  <c r="AJ19" i="23"/>
  <c r="AJ18" i="23"/>
  <c r="AJ17" i="23"/>
  <c r="AJ16" i="23"/>
  <c r="AJ13" i="23"/>
  <c r="AJ15" i="23"/>
  <c r="AJ14" i="23"/>
  <c r="AJ12" i="23"/>
  <c r="AJ11" i="23"/>
  <c r="AJ10" i="23"/>
  <c r="AJ9" i="23"/>
  <c r="J9" i="23" l="1"/>
  <c r="J21" i="23"/>
  <c r="J37" i="23"/>
  <c r="J48" i="23"/>
  <c r="J70" i="23"/>
  <c r="J78" i="23"/>
  <c r="J90" i="23"/>
  <c r="J102" i="23"/>
  <c r="J23" i="23"/>
  <c r="J50" i="23"/>
  <c r="J60" i="23"/>
  <c r="J80" i="23"/>
  <c r="J92" i="23"/>
  <c r="J104" i="23"/>
  <c r="J24" i="23"/>
  <c r="J39" i="23"/>
  <c r="J51" i="23"/>
  <c r="J61" i="23"/>
  <c r="J72" i="23"/>
  <c r="J81" i="23"/>
  <c r="J93" i="23"/>
  <c r="J105" i="23"/>
  <c r="J10" i="23"/>
  <c r="J16" i="23"/>
  <c r="J32" i="23"/>
  <c r="J14" i="23"/>
  <c r="J22" i="23"/>
  <c r="J38" i="23"/>
  <c r="J49" i="23"/>
  <c r="J59" i="23"/>
  <c r="J71" i="23"/>
  <c r="J79" i="23"/>
  <c r="J91" i="23"/>
  <c r="J103" i="23"/>
  <c r="J26" i="23"/>
  <c r="J40" i="23"/>
  <c r="J52" i="23"/>
  <c r="J62" i="23"/>
  <c r="J73" i="23"/>
  <c r="J82" i="23"/>
  <c r="J94" i="23"/>
  <c r="J106" i="23"/>
  <c r="J15" i="23"/>
  <c r="J29" i="23"/>
  <c r="J41" i="23"/>
  <c r="J53" i="23"/>
  <c r="J63" i="23"/>
  <c r="J83" i="23"/>
  <c r="J95" i="23"/>
  <c r="J107" i="23"/>
  <c r="J13" i="23"/>
  <c r="J31" i="23"/>
  <c r="J42" i="23"/>
  <c r="X42" i="23" s="1"/>
  <c r="J54" i="23"/>
  <c r="J64" i="23"/>
  <c r="J84" i="23"/>
  <c r="J96" i="23"/>
  <c r="J108" i="23"/>
  <c r="J11" i="23"/>
  <c r="J43" i="23"/>
  <c r="J55" i="23"/>
  <c r="J65" i="23"/>
  <c r="J85" i="23"/>
  <c r="J97" i="23"/>
  <c r="J12" i="23"/>
  <c r="J17" i="23"/>
  <c r="J33" i="23"/>
  <c r="J44" i="23"/>
  <c r="J56" i="23"/>
  <c r="J66" i="23"/>
  <c r="J74" i="23"/>
  <c r="J86" i="23"/>
  <c r="J98" i="23"/>
  <c r="J18" i="23"/>
  <c r="J34" i="23"/>
  <c r="J45" i="23"/>
  <c r="J57" i="23"/>
  <c r="J67" i="23"/>
  <c r="J75" i="23"/>
  <c r="J87" i="23"/>
  <c r="J99" i="23"/>
  <c r="J19" i="23"/>
  <c r="J35" i="23"/>
  <c r="J46" i="23"/>
  <c r="J58" i="23"/>
  <c r="J68" i="23"/>
  <c r="J76" i="23"/>
  <c r="J88" i="23"/>
  <c r="J100" i="23"/>
  <c r="J20" i="23"/>
  <c r="J36" i="23"/>
  <c r="J47" i="23"/>
  <c r="J69" i="23"/>
  <c r="J77" i="23"/>
  <c r="J89" i="23"/>
  <c r="J101" i="23"/>
  <c r="L41" i="23" l="1"/>
  <c r="X41" i="23"/>
  <c r="L91" i="23"/>
  <c r="X91" i="23"/>
  <c r="L93" i="23"/>
  <c r="X93" i="23"/>
  <c r="L50" i="23"/>
  <c r="X50" i="23"/>
  <c r="L88" i="23"/>
  <c r="X88" i="23"/>
  <c r="L45" i="23"/>
  <c r="X45" i="23"/>
  <c r="L64" i="23"/>
  <c r="X64" i="23"/>
  <c r="L29" i="23"/>
  <c r="X29" i="23"/>
  <c r="L79" i="23"/>
  <c r="X79" i="23"/>
  <c r="L81" i="23"/>
  <c r="X81" i="23"/>
  <c r="L57" i="23"/>
  <c r="X57" i="23"/>
  <c r="L97" i="23"/>
  <c r="X97" i="23"/>
  <c r="L90" i="23"/>
  <c r="X90" i="23"/>
  <c r="L46" i="23"/>
  <c r="X46" i="23"/>
  <c r="L74" i="23"/>
  <c r="X74" i="23"/>
  <c r="L70" i="23"/>
  <c r="X70" i="23"/>
  <c r="L54" i="23"/>
  <c r="X54" i="23"/>
  <c r="L85" i="23"/>
  <c r="X85" i="23"/>
  <c r="L106" i="23"/>
  <c r="X106" i="23"/>
  <c r="L49" i="23"/>
  <c r="X49" i="23"/>
  <c r="L82" i="23"/>
  <c r="X82" i="23"/>
  <c r="L77" i="23"/>
  <c r="X77" i="23"/>
  <c r="L107" i="23"/>
  <c r="X107" i="23"/>
  <c r="L43" i="23"/>
  <c r="X43" i="23"/>
  <c r="L95" i="23"/>
  <c r="X95" i="23"/>
  <c r="L62" i="23"/>
  <c r="X62" i="23"/>
  <c r="L14" i="23"/>
  <c r="X14" i="23"/>
  <c r="L104" i="23"/>
  <c r="X104" i="23"/>
  <c r="L100" i="23"/>
  <c r="X100" i="23"/>
  <c r="L23" i="23"/>
  <c r="X23" i="23"/>
  <c r="L61" i="23"/>
  <c r="X61" i="23"/>
  <c r="L101" i="23"/>
  <c r="X101" i="23"/>
  <c r="L89" i="23"/>
  <c r="X89" i="23"/>
  <c r="L78" i="23"/>
  <c r="X78" i="23"/>
  <c r="L55" i="23"/>
  <c r="X55" i="23"/>
  <c r="L69" i="23"/>
  <c r="X69" i="23"/>
  <c r="L99" i="23"/>
  <c r="X99" i="23"/>
  <c r="L11" i="23"/>
  <c r="X11" i="23"/>
  <c r="L83" i="23"/>
  <c r="X83" i="23"/>
  <c r="L52" i="23"/>
  <c r="X52" i="23"/>
  <c r="L32" i="23"/>
  <c r="X32" i="23"/>
  <c r="L92" i="23"/>
  <c r="X92" i="23"/>
  <c r="L48" i="23"/>
  <c r="X48" i="23"/>
  <c r="L76" i="23"/>
  <c r="X76" i="23"/>
  <c r="L72" i="23"/>
  <c r="X72" i="23"/>
  <c r="L68" i="23"/>
  <c r="X68" i="23"/>
  <c r="L58" i="23"/>
  <c r="X58" i="23"/>
  <c r="L51" i="23"/>
  <c r="X51" i="23"/>
  <c r="L13" i="23"/>
  <c r="X13" i="23"/>
  <c r="L35" i="23"/>
  <c r="X35" i="23"/>
  <c r="L24" i="23"/>
  <c r="X24" i="23"/>
  <c r="L47" i="23"/>
  <c r="X47" i="23"/>
  <c r="L16" i="23"/>
  <c r="X16" i="23"/>
  <c r="L80" i="23"/>
  <c r="X80" i="23"/>
  <c r="L37" i="23"/>
  <c r="X37" i="23"/>
  <c r="L12" i="23"/>
  <c r="X12" i="23"/>
  <c r="L15" i="23"/>
  <c r="X15" i="23"/>
  <c r="L18" i="23"/>
  <c r="X18" i="23"/>
  <c r="L59" i="23"/>
  <c r="X59" i="23"/>
  <c r="L94" i="23"/>
  <c r="X94" i="23"/>
  <c r="L86" i="23"/>
  <c r="X86" i="23"/>
  <c r="L38" i="23"/>
  <c r="X38" i="23"/>
  <c r="L22" i="23"/>
  <c r="X22" i="23"/>
  <c r="L66" i="23"/>
  <c r="X66" i="23"/>
  <c r="L56" i="23"/>
  <c r="X56" i="23"/>
  <c r="L44" i="23"/>
  <c r="X44" i="23"/>
  <c r="L108" i="23"/>
  <c r="X108" i="23"/>
  <c r="L33" i="23"/>
  <c r="X33" i="23"/>
  <c r="L96" i="23"/>
  <c r="X96" i="23"/>
  <c r="L63" i="23"/>
  <c r="X63" i="23"/>
  <c r="L26" i="23"/>
  <c r="X26" i="23"/>
  <c r="L10" i="23"/>
  <c r="X10" i="23"/>
  <c r="L21" i="23"/>
  <c r="X21" i="23"/>
  <c r="L34" i="23"/>
  <c r="X34" i="23"/>
  <c r="L71" i="23"/>
  <c r="X71" i="23"/>
  <c r="L102" i="23"/>
  <c r="X102" i="23"/>
  <c r="L98" i="23"/>
  <c r="X98" i="23"/>
  <c r="L31" i="23"/>
  <c r="X31" i="23"/>
  <c r="L65" i="23"/>
  <c r="X65" i="23"/>
  <c r="L39" i="23"/>
  <c r="X39" i="23"/>
  <c r="L73" i="23"/>
  <c r="X73" i="23"/>
  <c r="L19" i="23"/>
  <c r="X19" i="23"/>
  <c r="L87" i="23"/>
  <c r="X87" i="23"/>
  <c r="L40" i="23"/>
  <c r="X40" i="23"/>
  <c r="L36" i="23"/>
  <c r="X36" i="23"/>
  <c r="L75" i="23"/>
  <c r="X75" i="23"/>
  <c r="L20" i="23"/>
  <c r="X20" i="23"/>
  <c r="L67" i="23"/>
  <c r="X67" i="23"/>
  <c r="L17" i="23"/>
  <c r="X17" i="23"/>
  <c r="L84" i="23"/>
  <c r="X84" i="23"/>
  <c r="L53" i="23"/>
  <c r="X53" i="23"/>
  <c r="L103" i="23"/>
  <c r="X103" i="23"/>
  <c r="L105" i="23"/>
  <c r="X105" i="23"/>
  <c r="L60" i="23"/>
  <c r="X60" i="23"/>
  <c r="L9" i="23"/>
  <c r="X9" i="23"/>
  <c r="L42" i="23"/>
  <c r="Q42" i="23" s="1"/>
  <c r="R107" i="23"/>
  <c r="R104" i="23"/>
  <c r="R106" i="23"/>
  <c r="R58" i="23"/>
  <c r="R108" i="23"/>
  <c r="R57" i="23"/>
  <c r="R103" i="23"/>
  <c r="R105" i="23"/>
  <c r="R41" i="23"/>
  <c r="R91" i="23"/>
  <c r="R13" i="23"/>
  <c r="R77" i="23"/>
  <c r="R22" i="23"/>
  <c r="R70" i="23"/>
  <c r="R76" i="23"/>
  <c r="R11" i="23"/>
  <c r="R92" i="23"/>
  <c r="R12" i="23"/>
  <c r="R54" i="23"/>
  <c r="R15" i="23"/>
  <c r="R61" i="23"/>
  <c r="R89" i="23"/>
  <c r="R19" i="23"/>
  <c r="R40" i="23"/>
  <c r="R16" i="23"/>
  <c r="R37" i="23"/>
  <c r="R88" i="23"/>
  <c r="R90" i="23"/>
  <c r="R38" i="23"/>
  <c r="R55" i="23"/>
  <c r="R43" i="23"/>
  <c r="R14" i="23"/>
  <c r="R56" i="23"/>
  <c r="R36" i="23"/>
  <c r="R75" i="23"/>
  <c r="R33" i="23"/>
  <c r="R10" i="23"/>
  <c r="R21" i="23"/>
  <c r="R23" i="23"/>
  <c r="R18" i="23"/>
  <c r="R59" i="23"/>
  <c r="R39" i="23"/>
  <c r="R74" i="23"/>
  <c r="R20" i="23"/>
  <c r="R17" i="23"/>
  <c r="R60" i="23"/>
  <c r="R9" i="23"/>
  <c r="AI185" i="23"/>
  <c r="AI184" i="23"/>
  <c r="AI183" i="23"/>
  <c r="AI182" i="23"/>
  <c r="AI181" i="23"/>
  <c r="AI180" i="23"/>
  <c r="AI179" i="23"/>
  <c r="AI178" i="23"/>
  <c r="AI177" i="23"/>
  <c r="AI176" i="23"/>
  <c r="AI175" i="23"/>
  <c r="AI174" i="23"/>
  <c r="AI173" i="23"/>
  <c r="AI172" i="23"/>
  <c r="AI171" i="23"/>
  <c r="AI170" i="23"/>
  <c r="AI169" i="23"/>
  <c r="AI168" i="23"/>
  <c r="AI167" i="23"/>
  <c r="AI166" i="23"/>
  <c r="AI165" i="23"/>
  <c r="AI164" i="23"/>
  <c r="AI163" i="23"/>
  <c r="AI162" i="23"/>
  <c r="AI161" i="23"/>
  <c r="AI160" i="23"/>
  <c r="AI159" i="23"/>
  <c r="AI158" i="23"/>
  <c r="AI157" i="23"/>
  <c r="AI156" i="23"/>
  <c r="AI155" i="23"/>
  <c r="AI154" i="23"/>
  <c r="AI153" i="23"/>
  <c r="AI152" i="23"/>
  <c r="AI151" i="23"/>
  <c r="AI150" i="23"/>
  <c r="AI149" i="23"/>
  <c r="AI148" i="23"/>
  <c r="AI147" i="23"/>
  <c r="AI146" i="23"/>
  <c r="AI145" i="23"/>
  <c r="AI144" i="23"/>
  <c r="AI143" i="23"/>
  <c r="AI142" i="23"/>
  <c r="AI141" i="23"/>
  <c r="AI140" i="23"/>
  <c r="AI139" i="23"/>
  <c r="AI138" i="23"/>
  <c r="AI137" i="23"/>
  <c r="AI136" i="23"/>
  <c r="AI135" i="23"/>
  <c r="AI134" i="23"/>
  <c r="AI133" i="23"/>
  <c r="AI132" i="23"/>
  <c r="AI131" i="23"/>
  <c r="AI130" i="23"/>
  <c r="AI129" i="23"/>
  <c r="AI128" i="23"/>
  <c r="AI127" i="23"/>
  <c r="AI126" i="23"/>
  <c r="AI125" i="23"/>
  <c r="AI124" i="23"/>
  <c r="AI123" i="23"/>
  <c r="AI122" i="23"/>
  <c r="AI121" i="23"/>
  <c r="AI120" i="23"/>
  <c r="AI119" i="23"/>
  <c r="AI118" i="23"/>
  <c r="AI117" i="23"/>
  <c r="AI116" i="23"/>
  <c r="AI115" i="23"/>
  <c r="AI114" i="23"/>
  <c r="AI113" i="23"/>
  <c r="AI112" i="23"/>
  <c r="AI111" i="23"/>
  <c r="AI110" i="23"/>
  <c r="AI109" i="23"/>
  <c r="AJ110" i="23"/>
  <c r="AJ109" i="23"/>
  <c r="AJ185" i="23"/>
  <c r="AJ184" i="23"/>
  <c r="AJ183" i="23"/>
  <c r="AJ182" i="23"/>
  <c r="AJ181" i="23"/>
  <c r="AJ180" i="23"/>
  <c r="AJ179" i="23"/>
  <c r="AJ178" i="23"/>
  <c r="AJ177" i="23"/>
  <c r="AJ176" i="23"/>
  <c r="AJ175" i="23"/>
  <c r="AJ174" i="23"/>
  <c r="AJ173" i="23"/>
  <c r="AJ172" i="23"/>
  <c r="AJ171" i="23"/>
  <c r="AJ170" i="23"/>
  <c r="AJ169" i="23"/>
  <c r="AJ168" i="23"/>
  <c r="AJ167" i="23"/>
  <c r="AJ166" i="23"/>
  <c r="AJ165" i="23"/>
  <c r="AJ164" i="23"/>
  <c r="AJ163" i="23"/>
  <c r="AJ162" i="23"/>
  <c r="AJ161" i="23"/>
  <c r="AJ160" i="23"/>
  <c r="AJ159" i="23"/>
  <c r="AJ158" i="23"/>
  <c r="AJ157" i="23"/>
  <c r="AJ156" i="23"/>
  <c r="AJ155" i="23"/>
  <c r="AJ154" i="23"/>
  <c r="AJ153" i="23"/>
  <c r="AJ152" i="23"/>
  <c r="AJ151" i="23"/>
  <c r="AJ150" i="23"/>
  <c r="AJ149" i="23"/>
  <c r="AJ148" i="23"/>
  <c r="AJ147" i="23"/>
  <c r="AJ146" i="23"/>
  <c r="AJ145" i="23"/>
  <c r="AJ144" i="23"/>
  <c r="AJ143" i="23"/>
  <c r="AJ142" i="23"/>
  <c r="AJ141" i="23"/>
  <c r="AJ140" i="23"/>
  <c r="AJ139" i="23"/>
  <c r="AJ138" i="23"/>
  <c r="AJ137" i="23"/>
  <c r="AJ136" i="23"/>
  <c r="AJ135" i="23"/>
  <c r="AJ134" i="23"/>
  <c r="AJ133" i="23"/>
  <c r="AJ132" i="23"/>
  <c r="AJ131" i="23"/>
  <c r="AJ130" i="23"/>
  <c r="AJ129" i="23"/>
  <c r="AJ128" i="23"/>
  <c r="AJ127" i="23"/>
  <c r="AJ126" i="23"/>
  <c r="AJ125" i="23"/>
  <c r="AJ124" i="23"/>
  <c r="AJ123" i="23"/>
  <c r="AJ122" i="23"/>
  <c r="AJ121" i="23"/>
  <c r="AJ120" i="23"/>
  <c r="AJ119" i="23"/>
  <c r="AJ118" i="23"/>
  <c r="AJ117" i="23"/>
  <c r="AJ116" i="23"/>
  <c r="AJ115" i="23"/>
  <c r="AJ114" i="23"/>
  <c r="AJ113" i="23"/>
  <c r="AJ112" i="23"/>
  <c r="AJ111" i="23"/>
  <c r="R42" i="23" l="1"/>
  <c r="Q186" i="23"/>
  <c r="J116" i="23"/>
  <c r="J140" i="23"/>
  <c r="J152" i="23"/>
  <c r="J164" i="23"/>
  <c r="J176" i="23"/>
  <c r="J175" i="23"/>
  <c r="J118" i="23"/>
  <c r="J130" i="23"/>
  <c r="J142" i="23"/>
  <c r="J154" i="23"/>
  <c r="J166" i="23"/>
  <c r="J178" i="23"/>
  <c r="J138" i="23"/>
  <c r="J150" i="23"/>
  <c r="J162" i="23"/>
  <c r="J174" i="23"/>
  <c r="J115" i="23"/>
  <c r="J139" i="23"/>
  <c r="J151" i="23"/>
  <c r="J163" i="23"/>
  <c r="J132" i="23"/>
  <c r="J144" i="23"/>
  <c r="J156" i="23"/>
  <c r="J168" i="23"/>
  <c r="J180" i="23"/>
  <c r="J128" i="23"/>
  <c r="J117" i="23"/>
  <c r="J129" i="23"/>
  <c r="J122" i="23"/>
  <c r="J134" i="23"/>
  <c r="J119" i="23"/>
  <c r="J153" i="23"/>
  <c r="J177" i="23"/>
  <c r="J111" i="23"/>
  <c r="J123" i="23"/>
  <c r="J135" i="23"/>
  <c r="J145" i="23"/>
  <c r="J157" i="23"/>
  <c r="J169" i="23"/>
  <c r="J181" i="23"/>
  <c r="J109" i="23"/>
  <c r="J131" i="23"/>
  <c r="J165" i="23"/>
  <c r="J121" i="23"/>
  <c r="J133" i="23"/>
  <c r="J143" i="23"/>
  <c r="J155" i="23"/>
  <c r="J167" i="23"/>
  <c r="J179" i="23"/>
  <c r="J112" i="23"/>
  <c r="J124" i="23"/>
  <c r="J136" i="23"/>
  <c r="J146" i="23"/>
  <c r="J158" i="23"/>
  <c r="J170" i="23"/>
  <c r="J182" i="23"/>
  <c r="J141" i="23"/>
  <c r="J110" i="23"/>
  <c r="J113" i="23"/>
  <c r="J125" i="23"/>
  <c r="J147" i="23"/>
  <c r="J159" i="23"/>
  <c r="J171" i="23"/>
  <c r="J183" i="23"/>
  <c r="J114" i="23"/>
  <c r="X114" i="23" s="1"/>
  <c r="J184" i="23"/>
  <c r="J126" i="23"/>
  <c r="J148" i="23"/>
  <c r="J160" i="23"/>
  <c r="J172" i="23"/>
  <c r="J127" i="23"/>
  <c r="J137" i="23"/>
  <c r="J149" i="23"/>
  <c r="J161" i="23"/>
  <c r="J173" i="23"/>
  <c r="J185" i="23"/>
  <c r="J120" i="23"/>
  <c r="AJ8" i="23"/>
  <c r="AJ186" i="23" s="1"/>
  <c r="AI8" i="23"/>
  <c r="AI186" i="23" s="1"/>
  <c r="L172" i="23" l="1"/>
  <c r="X172" i="23"/>
  <c r="L110" i="23"/>
  <c r="X110" i="23"/>
  <c r="L143" i="23"/>
  <c r="X143" i="23"/>
  <c r="L111" i="23"/>
  <c r="X111" i="23"/>
  <c r="L144" i="23"/>
  <c r="X144" i="23"/>
  <c r="L154" i="23"/>
  <c r="X154" i="23"/>
  <c r="L148" i="23"/>
  <c r="X148" i="23"/>
  <c r="L160" i="23"/>
  <c r="X160" i="23"/>
  <c r="L141" i="23"/>
  <c r="X141" i="23"/>
  <c r="L133" i="23"/>
  <c r="X133" i="23"/>
  <c r="L177" i="23"/>
  <c r="X177" i="23"/>
  <c r="L132" i="23"/>
  <c r="X132" i="23"/>
  <c r="L142" i="23"/>
  <c r="X142" i="23"/>
  <c r="L163" i="23"/>
  <c r="X163" i="23"/>
  <c r="L170" i="23"/>
  <c r="X170" i="23"/>
  <c r="L118" i="23"/>
  <c r="X118" i="23"/>
  <c r="L131" i="23"/>
  <c r="X131" i="23"/>
  <c r="L120" i="23"/>
  <c r="X120" i="23"/>
  <c r="L176" i="23"/>
  <c r="X176" i="23"/>
  <c r="L152" i="23"/>
  <c r="X152" i="23"/>
  <c r="L165" i="23"/>
  <c r="X165" i="23"/>
  <c r="L184" i="23"/>
  <c r="X184" i="23"/>
  <c r="L134" i="23"/>
  <c r="X134" i="23"/>
  <c r="L146" i="23"/>
  <c r="X146" i="23"/>
  <c r="L115" i="23"/>
  <c r="X115" i="23"/>
  <c r="L174" i="23"/>
  <c r="X174" i="23"/>
  <c r="L169" i="23"/>
  <c r="X169" i="23"/>
  <c r="L157" i="23"/>
  <c r="X157" i="23"/>
  <c r="L128" i="23"/>
  <c r="X128" i="23"/>
  <c r="L150" i="23"/>
  <c r="X150" i="23"/>
  <c r="L140" i="23"/>
  <c r="X140" i="23"/>
  <c r="L139" i="23"/>
  <c r="X139" i="23"/>
  <c r="L109" i="23"/>
  <c r="X109" i="23"/>
  <c r="L183" i="23"/>
  <c r="X183" i="23"/>
  <c r="L181" i="23"/>
  <c r="X181" i="23"/>
  <c r="L173" i="23"/>
  <c r="X173" i="23"/>
  <c r="L162" i="23"/>
  <c r="X162" i="23"/>
  <c r="L159" i="23"/>
  <c r="X159" i="23"/>
  <c r="L149" i="23"/>
  <c r="X149" i="23"/>
  <c r="L147" i="23"/>
  <c r="X147" i="23"/>
  <c r="L179" i="23"/>
  <c r="X179" i="23"/>
  <c r="L145" i="23"/>
  <c r="X145" i="23"/>
  <c r="L180" i="23"/>
  <c r="X180" i="23"/>
  <c r="L138" i="23"/>
  <c r="X138" i="23"/>
  <c r="L116" i="23"/>
  <c r="X116" i="23"/>
  <c r="L182" i="23"/>
  <c r="X182" i="23"/>
  <c r="L153" i="23"/>
  <c r="X153" i="23"/>
  <c r="L126" i="23"/>
  <c r="X126" i="23"/>
  <c r="L151" i="23"/>
  <c r="X151" i="23"/>
  <c r="L158" i="23"/>
  <c r="X158" i="23"/>
  <c r="L185" i="23"/>
  <c r="X185" i="23"/>
  <c r="L164" i="23"/>
  <c r="X164" i="23"/>
  <c r="L124" i="23"/>
  <c r="X124" i="23"/>
  <c r="L125" i="23"/>
  <c r="X125" i="23"/>
  <c r="L121" i="23"/>
  <c r="X121" i="23"/>
  <c r="L130" i="23"/>
  <c r="X130" i="23"/>
  <c r="L119" i="23"/>
  <c r="X119" i="23"/>
  <c r="L175" i="23"/>
  <c r="X175" i="23"/>
  <c r="L122" i="23"/>
  <c r="X122" i="23"/>
  <c r="L136" i="23"/>
  <c r="X136" i="23"/>
  <c r="L129" i="23"/>
  <c r="X129" i="23"/>
  <c r="L171" i="23"/>
  <c r="X171" i="23"/>
  <c r="L117" i="23"/>
  <c r="X117" i="23"/>
  <c r="L161" i="23"/>
  <c r="X161" i="23"/>
  <c r="L112" i="23"/>
  <c r="X112" i="23"/>
  <c r="L137" i="23"/>
  <c r="X137" i="23"/>
  <c r="L167" i="23"/>
  <c r="X167" i="23"/>
  <c r="L135" i="23"/>
  <c r="X135" i="23"/>
  <c r="L168" i="23"/>
  <c r="X168" i="23"/>
  <c r="L178" i="23"/>
  <c r="X178" i="23"/>
  <c r="L127" i="23"/>
  <c r="X127" i="23"/>
  <c r="L113" i="23"/>
  <c r="X113" i="23"/>
  <c r="L155" i="23"/>
  <c r="X155" i="23"/>
  <c r="L123" i="23"/>
  <c r="X123" i="23"/>
  <c r="L156" i="23"/>
  <c r="X156" i="23"/>
  <c r="L166" i="23"/>
  <c r="X166" i="23"/>
  <c r="J186" i="23"/>
  <c r="R137" i="23"/>
  <c r="R135" i="23"/>
  <c r="R127" i="23"/>
  <c r="R166" i="23"/>
  <c r="R143" i="23"/>
  <c r="R177" i="23"/>
  <c r="R148" i="23"/>
  <c r="R182" i="23"/>
  <c r="R121" i="23"/>
  <c r="R153" i="23"/>
  <c r="R163" i="23"/>
  <c r="R130" i="23"/>
  <c r="R151" i="23"/>
  <c r="R118" i="23"/>
  <c r="R125" i="23"/>
  <c r="R123" i="23"/>
  <c r="R144" i="23"/>
  <c r="R132" i="23"/>
  <c r="R158" i="23"/>
  <c r="R131" i="23"/>
  <c r="R134" i="23"/>
  <c r="R139" i="23"/>
  <c r="R175" i="23"/>
  <c r="R168" i="23"/>
  <c r="R113" i="23"/>
  <c r="R172" i="23"/>
  <c r="R111" i="23"/>
  <c r="R142" i="23"/>
  <c r="R119" i="23"/>
  <c r="R120" i="23"/>
  <c r="R114" i="23"/>
  <c r="R146" i="23"/>
  <c r="R122" i="23"/>
  <c r="R115" i="23"/>
  <c r="R176" i="23"/>
  <c r="R178" i="23"/>
  <c r="R155" i="23"/>
  <c r="R154" i="23"/>
  <c r="R141" i="23"/>
  <c r="R170" i="23"/>
  <c r="R184" i="23"/>
  <c r="R185" i="23"/>
  <c r="R183" i="23"/>
  <c r="R136" i="23"/>
  <c r="R181" i="23"/>
  <c r="R129" i="23"/>
  <c r="R174" i="23"/>
  <c r="R164" i="23"/>
  <c r="R133" i="23"/>
  <c r="R165" i="23"/>
  <c r="R173" i="23"/>
  <c r="R171" i="23"/>
  <c r="R124" i="23"/>
  <c r="R169" i="23"/>
  <c r="R117" i="23"/>
  <c r="R162" i="23"/>
  <c r="R152" i="23"/>
  <c r="R161" i="23"/>
  <c r="R159" i="23"/>
  <c r="R112" i="23"/>
  <c r="R157" i="23"/>
  <c r="R128" i="23"/>
  <c r="R150" i="23"/>
  <c r="R140" i="23"/>
  <c r="R167" i="23"/>
  <c r="R156" i="23"/>
  <c r="R110" i="23"/>
  <c r="R160" i="23"/>
  <c r="R126" i="23"/>
  <c r="R149" i="23"/>
  <c r="R147" i="23"/>
  <c r="R179" i="23"/>
  <c r="R145" i="23"/>
  <c r="R180" i="23"/>
  <c r="R138" i="23"/>
  <c r="R116" i="23"/>
  <c r="X186" i="23" l="1"/>
  <c r="R186" i="23"/>
  <c r="L186"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H4" authorId="0" shapeId="0" xr:uid="{02E41163-4206-48F6-A8E6-9C95BCB08D0B}">
      <text>
        <r>
          <rPr>
            <b/>
            <sz val="9"/>
            <color indexed="81"/>
            <rFont val="MS P ゴシック"/>
            <family val="3"/>
            <charset val="128"/>
          </rPr>
          <t>w:</t>
        </r>
        <r>
          <rPr>
            <sz val="9"/>
            <color indexed="81"/>
            <rFont val="MS P ゴシック"/>
            <family val="3"/>
            <charset val="128"/>
          </rPr>
          <t xml:space="preserve">
組み合わせ変更や順延により変更になる可能性があります。</t>
        </r>
      </text>
    </comment>
  </commentList>
</comments>
</file>

<file path=xl/sharedStrings.xml><?xml version="1.0" encoding="utf-8"?>
<sst xmlns="http://schemas.openxmlformats.org/spreadsheetml/2006/main" count="3705" uniqueCount="475">
  <si>
    <t>備考</t>
    <rPh sb="0" eb="2">
      <t>ビコウ</t>
    </rPh>
    <phoneticPr fontId="1"/>
  </si>
  <si>
    <t>陸上</t>
    <rPh sb="0" eb="2">
      <t>リクジョウ</t>
    </rPh>
    <phoneticPr fontId="1"/>
  </si>
  <si>
    <t>サッカー</t>
    <phoneticPr fontId="1"/>
  </si>
  <si>
    <t>テニス</t>
    <phoneticPr fontId="1"/>
  </si>
  <si>
    <t>21日</t>
    <rPh sb="2" eb="3">
      <t>ニチ</t>
    </rPh>
    <phoneticPr fontId="1"/>
  </si>
  <si>
    <t>22日</t>
    <rPh sb="2" eb="3">
      <t>ニチ</t>
    </rPh>
    <phoneticPr fontId="1"/>
  </si>
  <si>
    <t>23日</t>
    <rPh sb="2" eb="3">
      <t>ニチ</t>
    </rPh>
    <phoneticPr fontId="1"/>
  </si>
  <si>
    <t>24日</t>
    <rPh sb="2" eb="3">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</si>
  <si>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</si>
  <si>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</si>
  <si>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</si>
  <si>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</si>
  <si>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</si>
  <si>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</si>
  <si>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</si>
  <si>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</si>
  <si>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</si>
  <si>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9月</t>
    <rPh sb="1" eb="2">
      <t>ガツ</t>
    </rPh>
    <phoneticPr fontId="1"/>
  </si>
  <si>
    <t>10月</t>
    <rPh sb="2" eb="3">
      <t>ガツ</t>
    </rPh>
    <phoneticPr fontId="1"/>
  </si>
  <si>
    <t>バレーボール</t>
    <phoneticPr fontId="1"/>
  </si>
  <si>
    <t>水球</t>
    <rPh sb="0" eb="2">
      <t>スイキュウ</t>
    </rPh>
    <phoneticPr fontId="1"/>
  </si>
  <si>
    <t>ゴルフ</t>
    <phoneticPr fontId="1"/>
  </si>
  <si>
    <t>レスリング</t>
    <phoneticPr fontId="1"/>
  </si>
  <si>
    <t>ボウリング</t>
    <phoneticPr fontId="1"/>
  </si>
  <si>
    <t>ライフル射撃</t>
    <rPh sb="4" eb="6">
      <t>シャゲキ</t>
    </rPh>
    <phoneticPr fontId="1"/>
  </si>
  <si>
    <t>剣道</t>
    <rPh sb="0" eb="2">
      <t>ケンドウ</t>
    </rPh>
    <phoneticPr fontId="1"/>
  </si>
  <si>
    <t>ボクシング</t>
    <phoneticPr fontId="1"/>
  </si>
  <si>
    <t>フェンシング</t>
    <phoneticPr fontId="1"/>
  </si>
  <si>
    <t>ソフトボール</t>
    <phoneticPr fontId="1"/>
  </si>
  <si>
    <t>ホッケー</t>
    <phoneticPr fontId="1"/>
  </si>
  <si>
    <t>ハンドボール</t>
    <phoneticPr fontId="1"/>
  </si>
  <si>
    <t>自転車</t>
    <rPh sb="0" eb="3">
      <t>ジテンシャ</t>
    </rPh>
    <phoneticPr fontId="1"/>
  </si>
  <si>
    <t>相撲</t>
    <rPh sb="0" eb="2">
      <t>スモウ</t>
    </rPh>
    <phoneticPr fontId="1"/>
  </si>
  <si>
    <t>ソフトテニス</t>
    <phoneticPr fontId="1"/>
  </si>
  <si>
    <t>弓道</t>
    <rPh sb="0" eb="2">
      <t>キュウドウ</t>
    </rPh>
    <phoneticPr fontId="1"/>
  </si>
  <si>
    <t>なぎなた</t>
    <phoneticPr fontId="1"/>
  </si>
  <si>
    <t>銃剣道</t>
    <rPh sb="0" eb="1">
      <t>ジュウ</t>
    </rPh>
    <rPh sb="1" eb="3">
      <t>ケンドウ</t>
    </rPh>
    <phoneticPr fontId="1"/>
  </si>
  <si>
    <t>バスケットボール</t>
    <phoneticPr fontId="1"/>
  </si>
  <si>
    <t>卓球</t>
    <rPh sb="0" eb="2">
      <t>タッキュウ</t>
    </rPh>
    <phoneticPr fontId="1"/>
  </si>
  <si>
    <t>軟式野球</t>
    <rPh sb="0" eb="4">
      <t>ナンシキヤキュウ</t>
    </rPh>
    <phoneticPr fontId="1"/>
  </si>
  <si>
    <t>アーチェリー</t>
    <phoneticPr fontId="1"/>
  </si>
  <si>
    <t>6日</t>
    <rPh sb="1" eb="2">
      <t>ニチ</t>
    </rPh>
    <phoneticPr fontId="1"/>
  </si>
  <si>
    <t>25日</t>
    <rPh sb="2" eb="3">
      <t>ニチ</t>
    </rPh>
    <phoneticPr fontId="1"/>
  </si>
  <si>
    <t>28日</t>
    <rPh sb="2" eb="3">
      <t>ニチ</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</si>
  <si>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</si>
  <si>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</si>
  <si>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</si>
  <si>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</si>
  <si>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</si>
  <si>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成年男子</t>
    <rPh sb="0" eb="2">
      <t>セイネン</t>
    </rPh>
    <rPh sb="2" eb="4">
      <t>ダンシ</t>
    </rPh>
    <phoneticPr fontId="1"/>
  </si>
  <si>
    <t>トラック競技</t>
    <phoneticPr fontId="1"/>
  </si>
  <si>
    <t>跳躍競技</t>
    <phoneticPr fontId="1"/>
  </si>
  <si>
    <t>投てき競技</t>
    <phoneticPr fontId="1"/>
  </si>
  <si>
    <t>少年女子</t>
    <rPh sb="0" eb="2">
      <t>ショウネン</t>
    </rPh>
    <rPh sb="2" eb="4">
      <t>ジョシ</t>
    </rPh>
    <phoneticPr fontId="1"/>
  </si>
  <si>
    <t>少年男子</t>
    <rPh sb="0" eb="2">
      <t>ショウネン</t>
    </rPh>
    <rPh sb="2" eb="4">
      <t>ダンシ</t>
    </rPh>
    <phoneticPr fontId="1"/>
  </si>
  <si>
    <t>長浜市南浜町特設会場</t>
    <rPh sb="0" eb="3">
      <t>ナガハマシ</t>
    </rPh>
    <rPh sb="3" eb="6">
      <t>ミナミハマチョウ</t>
    </rPh>
    <rPh sb="6" eb="8">
      <t>トクセツ</t>
    </rPh>
    <rPh sb="8" eb="10">
      <t>カイジョウ</t>
    </rPh>
    <phoneticPr fontId="1"/>
  </si>
  <si>
    <t>大石緑地スポーツ村テニスコート</t>
    <rPh sb="0" eb="2">
      <t>オオイシ</t>
    </rPh>
    <rPh sb="2" eb="4">
      <t>リョクチ</t>
    </rPh>
    <rPh sb="8" eb="9">
      <t>ムラ</t>
    </rPh>
    <phoneticPr fontId="1"/>
  </si>
  <si>
    <t>草津市立総合体育館</t>
    <rPh sb="0" eb="3">
      <t>クサツシ</t>
    </rPh>
    <rPh sb="3" eb="4">
      <t>リツ</t>
    </rPh>
    <rPh sb="4" eb="9">
      <t>ソウゴウタイイクカン</t>
    </rPh>
    <phoneticPr fontId="1"/>
  </si>
  <si>
    <t>栗東市民体育館</t>
    <rPh sb="0" eb="4">
      <t>リットウシミン</t>
    </rPh>
    <rPh sb="4" eb="7">
      <t>タイイクカン</t>
    </rPh>
    <phoneticPr fontId="1"/>
  </si>
  <si>
    <t>29日</t>
    <rPh sb="2" eb="3">
      <t>ニチ</t>
    </rPh>
    <phoneticPr fontId="1"/>
  </si>
  <si>
    <t>30日</t>
    <rPh sb="2" eb="3">
      <t>ニチ</t>
    </rPh>
    <phoneticPr fontId="1"/>
  </si>
  <si>
    <t>あづちマリエート</t>
    <phoneticPr fontId="1"/>
  </si>
  <si>
    <t>野洲市総合体育館</t>
    <rPh sb="0" eb="3">
      <t>ヤスシ</t>
    </rPh>
    <rPh sb="3" eb="5">
      <t>ソウゴウ</t>
    </rPh>
    <rPh sb="5" eb="8">
      <t>タイイクカン</t>
    </rPh>
    <phoneticPr fontId="1"/>
  </si>
  <si>
    <t>東近江市総合運動公園布引多目的グラウンド</t>
    <rPh sb="0" eb="4">
      <t>ヒガシオウミシ</t>
    </rPh>
    <rPh sb="4" eb="6">
      <t>ソウゴウ</t>
    </rPh>
    <rPh sb="8" eb="10">
      <t>コウエン</t>
    </rPh>
    <rPh sb="10" eb="12">
      <t>ヌノビキ</t>
    </rPh>
    <rPh sb="12" eb="15">
      <t>タモクテキ</t>
    </rPh>
    <phoneticPr fontId="1"/>
  </si>
  <si>
    <t>守山市民球場</t>
    <rPh sb="0" eb="4">
      <t>モリヤマシミン</t>
    </rPh>
    <rPh sb="4" eb="6">
      <t>キュウジョウ</t>
    </rPh>
    <phoneticPr fontId="1"/>
  </si>
  <si>
    <t>能勢ライフル射撃場</t>
    <phoneticPr fontId="1"/>
  </si>
  <si>
    <t>滋賀県警察学校射撃場</t>
    <phoneticPr fontId="1"/>
  </si>
  <si>
    <t>25ｍ射撃場</t>
    <phoneticPr fontId="1"/>
  </si>
  <si>
    <t>湖南市総合体育館</t>
    <rPh sb="0" eb="3">
      <t>コナンシ</t>
    </rPh>
    <rPh sb="3" eb="5">
      <t>ソウゴウ</t>
    </rPh>
    <rPh sb="5" eb="8">
      <t>タイイクカン</t>
    </rPh>
    <phoneticPr fontId="1"/>
  </si>
  <si>
    <t>ラグビー</t>
    <phoneticPr fontId="1"/>
  </si>
  <si>
    <t>瀬田川特設カヌー競技場</t>
    <phoneticPr fontId="1"/>
  </si>
  <si>
    <t>ウカルちゃんアリーナ（滋賀県立体育館）</t>
    <phoneticPr fontId="1"/>
  </si>
  <si>
    <t>琵琶湖カントリー倶楽部</t>
  </si>
  <si>
    <t>名神八日市カントリー倶楽部</t>
    <phoneticPr fontId="1"/>
  </si>
  <si>
    <t>★</t>
    <phoneticPr fontId="1"/>
  </si>
  <si>
    <t>○</t>
    <phoneticPr fontId="1"/>
  </si>
  <si>
    <t>◎</t>
    <phoneticPr fontId="1"/>
  </si>
  <si>
    <t>競技名（会場地別）</t>
    <rPh sb="0" eb="2">
      <t>キョウギ</t>
    </rPh>
    <rPh sb="2" eb="3">
      <t>メイ</t>
    </rPh>
    <rPh sb="4" eb="6">
      <t>カイジョウ</t>
    </rPh>
    <rPh sb="6" eb="7">
      <t>チ</t>
    </rPh>
    <rPh sb="7" eb="8">
      <t>ベツ</t>
    </rPh>
    <phoneticPr fontId="1"/>
  </si>
  <si>
    <t>野洲市総合体育館</t>
    <rPh sb="0" eb="3">
      <t>ヤスシ</t>
    </rPh>
    <rPh sb="3" eb="8">
      <t>ソウゴウタイイクカン</t>
    </rPh>
    <phoneticPr fontId="1"/>
  </si>
  <si>
    <t>フリースタイル・グレコローマンスタイル</t>
    <phoneticPr fontId="1"/>
  </si>
  <si>
    <t>27日</t>
    <rPh sb="2" eb="3">
      <t>ニチ</t>
    </rPh>
    <phoneticPr fontId="1"/>
  </si>
  <si>
    <t>バドミントン</t>
    <phoneticPr fontId="1"/>
  </si>
  <si>
    <t>スポーツクライミング</t>
    <phoneticPr fontId="1"/>
  </si>
  <si>
    <t>パナソニック株式会社くらしアプライアンス社
彦根工場多目的ホール</t>
    <phoneticPr fontId="1"/>
  </si>
  <si>
    <t>―</t>
    <phoneticPr fontId="1"/>
  </si>
  <si>
    <t>会場</t>
    <rPh sb="0" eb="2">
      <t>カイジョウ</t>
    </rPh>
    <phoneticPr fontId="1"/>
  </si>
  <si>
    <t>成年女子</t>
    <rPh sb="0" eb="2">
      <t>セイネン</t>
    </rPh>
    <rPh sb="2" eb="4">
      <t>ジョシ</t>
    </rPh>
    <phoneticPr fontId="1"/>
  </si>
  <si>
    <t>少年女子</t>
    <rPh sb="0" eb="4">
      <t>ショウネンジョシ</t>
    </rPh>
    <phoneticPr fontId="1"/>
  </si>
  <si>
    <t>男子</t>
    <rPh sb="0" eb="2">
      <t>ダンシ</t>
    </rPh>
    <phoneticPr fontId="1"/>
  </si>
  <si>
    <t>女子</t>
    <rPh sb="0" eb="2">
      <t>ジョシ</t>
    </rPh>
    <phoneticPr fontId="1"/>
  </si>
  <si>
    <t>東近江市</t>
    <rPh sb="0" eb="4">
      <t>ヒガシオウミシ</t>
    </rPh>
    <phoneticPr fontId="1"/>
  </si>
  <si>
    <t>草津市</t>
    <rPh sb="0" eb="3">
      <t>クサツシ</t>
    </rPh>
    <phoneticPr fontId="1"/>
  </si>
  <si>
    <t>近江八幡市</t>
    <rPh sb="0" eb="5">
      <t>オウミハチマンシ</t>
    </rPh>
    <phoneticPr fontId="1"/>
  </si>
  <si>
    <t>少年少女</t>
    <rPh sb="0" eb="2">
      <t>ショウネン</t>
    </rPh>
    <rPh sb="2" eb="4">
      <t>ショウジョ</t>
    </rPh>
    <phoneticPr fontId="1"/>
  </si>
  <si>
    <t>第1試合場</t>
    <rPh sb="0" eb="1">
      <t>ダイ</t>
    </rPh>
    <rPh sb="2" eb="4">
      <t>シアイ</t>
    </rPh>
    <rPh sb="4" eb="5">
      <t>ジョウ</t>
    </rPh>
    <phoneticPr fontId="1"/>
  </si>
  <si>
    <t>近的</t>
    <rPh sb="0" eb="2">
      <t>キンテキ</t>
    </rPh>
    <phoneticPr fontId="1"/>
  </si>
  <si>
    <t>遠的</t>
    <rPh sb="0" eb="2">
      <t>エンテキ</t>
    </rPh>
    <phoneticPr fontId="1"/>
  </si>
  <si>
    <t>第一試合場</t>
    <rPh sb="0" eb="2">
      <t>ダイイチ</t>
    </rPh>
    <rPh sb="2" eb="4">
      <t>シアイ</t>
    </rPh>
    <rPh sb="4" eb="5">
      <t>ジョウ</t>
    </rPh>
    <phoneticPr fontId="1"/>
  </si>
  <si>
    <t>球技場</t>
    <rPh sb="0" eb="3">
      <t>キュウギジョウ</t>
    </rPh>
    <phoneticPr fontId="1"/>
  </si>
  <si>
    <t>少年男子・少年女子</t>
    <rPh sb="0" eb="4">
      <t>ショウネンダンシ</t>
    </rPh>
    <rPh sb="5" eb="7">
      <t>ショウネン</t>
    </rPh>
    <rPh sb="7" eb="9">
      <t>ジョシ</t>
    </rPh>
    <phoneticPr fontId="1"/>
  </si>
  <si>
    <t>リング１</t>
    <phoneticPr fontId="1"/>
  </si>
  <si>
    <t>リング２</t>
    <phoneticPr fontId="1"/>
  </si>
  <si>
    <t>Aコート</t>
    <phoneticPr fontId="1"/>
  </si>
  <si>
    <t>Bコート</t>
    <phoneticPr fontId="1"/>
  </si>
  <si>
    <t>男子・女子</t>
    <rPh sb="0" eb="2">
      <t>ダンシ</t>
    </rPh>
    <rPh sb="3" eb="5">
      <t>ジョシ</t>
    </rPh>
    <phoneticPr fontId="1"/>
  </si>
  <si>
    <t>彦根市</t>
    <rPh sb="0" eb="3">
      <t>ヒコネシ</t>
    </rPh>
    <phoneticPr fontId="1"/>
  </si>
  <si>
    <t>大津市</t>
    <rPh sb="0" eb="2">
      <t>オオツ</t>
    </rPh>
    <rPh sb="2" eb="3">
      <t>シ</t>
    </rPh>
    <phoneticPr fontId="1"/>
  </si>
  <si>
    <t>野洲市</t>
    <rPh sb="0" eb="3">
      <t>ヤスシ</t>
    </rPh>
    <phoneticPr fontId="1"/>
  </si>
  <si>
    <t>Cコート</t>
    <phoneticPr fontId="1"/>
  </si>
  <si>
    <t>Dコート</t>
    <phoneticPr fontId="1"/>
  </si>
  <si>
    <t>成年女子</t>
    <rPh sb="0" eb="4">
      <t>セイネンジョシ</t>
    </rPh>
    <phoneticPr fontId="1"/>
  </si>
  <si>
    <t>Gコート</t>
    <phoneticPr fontId="1"/>
  </si>
  <si>
    <t>Aコート→特設コート（決勝含む）</t>
    <rPh sb="5" eb="7">
      <t>トクセツ</t>
    </rPh>
    <rPh sb="11" eb="13">
      <t>ケッショウ</t>
    </rPh>
    <rPh sb="13" eb="14">
      <t>フク</t>
    </rPh>
    <phoneticPr fontId="1"/>
  </si>
  <si>
    <t>Eコート→特設コート</t>
    <phoneticPr fontId="1"/>
  </si>
  <si>
    <t>Gコート→特設コート</t>
    <phoneticPr fontId="1"/>
  </si>
  <si>
    <t>栗東市</t>
    <rPh sb="0" eb="3">
      <t>リットウシ</t>
    </rPh>
    <phoneticPr fontId="1"/>
  </si>
  <si>
    <t>高島市</t>
    <rPh sb="0" eb="2">
      <t>タカシマ</t>
    </rPh>
    <rPh sb="2" eb="3">
      <t>シ</t>
    </rPh>
    <phoneticPr fontId="1"/>
  </si>
  <si>
    <t>長浜市</t>
    <rPh sb="0" eb="3">
      <t>ナガハマシ</t>
    </rPh>
    <phoneticPr fontId="1"/>
  </si>
  <si>
    <t>成年男子・少年男子</t>
    <rPh sb="0" eb="2">
      <t>セイネン</t>
    </rPh>
    <rPh sb="2" eb="4">
      <t>ダンシ</t>
    </rPh>
    <rPh sb="5" eb="9">
      <t>ショウネンダンシ</t>
    </rPh>
    <phoneticPr fontId="1"/>
  </si>
  <si>
    <t>成年女子・少年女子</t>
    <rPh sb="0" eb="2">
      <t>セイネン</t>
    </rPh>
    <rPh sb="2" eb="4">
      <t>ジョシ</t>
    </rPh>
    <rPh sb="5" eb="7">
      <t>ショウネン</t>
    </rPh>
    <rPh sb="7" eb="9">
      <t>ジョシ</t>
    </rPh>
    <phoneticPr fontId="1"/>
  </si>
  <si>
    <t>甲賀市</t>
    <rPh sb="0" eb="2">
      <t>コウカ</t>
    </rPh>
    <rPh sb="2" eb="3">
      <t>シ</t>
    </rPh>
    <phoneticPr fontId="1"/>
  </si>
  <si>
    <t>守山市</t>
    <phoneticPr fontId="1"/>
  </si>
  <si>
    <t>成年男子・少年男子</t>
    <rPh sb="0" eb="2">
      <t>セイネン</t>
    </rPh>
    <rPh sb="2" eb="4">
      <t>ダンシ</t>
    </rPh>
    <rPh sb="5" eb="7">
      <t>ショウネン</t>
    </rPh>
    <rPh sb="7" eb="9">
      <t>ダンシ</t>
    </rPh>
    <phoneticPr fontId="1"/>
  </si>
  <si>
    <t>高島市今津総合運動公園第1グラウンド</t>
    <rPh sb="0" eb="2">
      <t>タカシマ</t>
    </rPh>
    <rPh sb="2" eb="3">
      <t>シ</t>
    </rPh>
    <rPh sb="3" eb="5">
      <t>イマヅ</t>
    </rPh>
    <rPh sb="5" eb="7">
      <t>ソウゴウ</t>
    </rPh>
    <rPh sb="7" eb="9">
      <t>ウンドウ</t>
    </rPh>
    <rPh sb="9" eb="11">
      <t>コウエン</t>
    </rPh>
    <rPh sb="11" eb="12">
      <t>ダイ</t>
    </rPh>
    <phoneticPr fontId="1"/>
  </si>
  <si>
    <t>成年女子</t>
    <phoneticPr fontId="1"/>
  </si>
  <si>
    <t>女子・男子</t>
    <rPh sb="0" eb="2">
      <t>ジョシ</t>
    </rPh>
    <rPh sb="3" eb="5">
      <t>ダンシ</t>
    </rPh>
    <phoneticPr fontId="1"/>
  </si>
  <si>
    <t>湖南市</t>
    <rPh sb="0" eb="3">
      <t>コナンシ</t>
    </rPh>
    <phoneticPr fontId="1"/>
  </si>
  <si>
    <t>成年男子・女子・少年男子</t>
    <rPh sb="0" eb="2">
      <t>セイネン</t>
    </rPh>
    <rPh sb="2" eb="4">
      <t>ダンシ</t>
    </rPh>
    <rPh sb="5" eb="7">
      <t>ジョシ</t>
    </rPh>
    <rPh sb="8" eb="10">
      <t>ショウネン</t>
    </rPh>
    <rPh sb="10" eb="12">
      <t>ダンシ</t>
    </rPh>
    <phoneticPr fontId="1"/>
  </si>
  <si>
    <t>竜王町</t>
    <rPh sb="0" eb="3">
      <t>リュウオウチョウ</t>
    </rPh>
    <phoneticPr fontId="1"/>
  </si>
  <si>
    <t>ボルダー競技(Ｂ)</t>
    <phoneticPr fontId="1"/>
  </si>
  <si>
    <t>リード競技(Ｌ)</t>
    <phoneticPr fontId="1"/>
  </si>
  <si>
    <t>愛荘町</t>
    <rPh sb="0" eb="1">
      <t>アイ</t>
    </rPh>
    <rPh sb="1" eb="2">
      <t>ショウ</t>
    </rPh>
    <rPh sb="2" eb="3">
      <t>チョウ</t>
    </rPh>
    <phoneticPr fontId="1"/>
  </si>
  <si>
    <t>コート</t>
    <phoneticPr fontId="1"/>
  </si>
  <si>
    <t>米原市</t>
    <rPh sb="0" eb="3">
      <t>マイバラシ</t>
    </rPh>
    <phoneticPr fontId="1"/>
  </si>
  <si>
    <t>Cコート（最終日は特設コート）</t>
    <rPh sb="5" eb="8">
      <t>サイシュウビ</t>
    </rPh>
    <rPh sb="9" eb="11">
      <t>トクセツ</t>
    </rPh>
    <phoneticPr fontId="1"/>
  </si>
  <si>
    <t>大津市</t>
    <rPh sb="0" eb="3">
      <t>オオツシ</t>
    </rPh>
    <phoneticPr fontId="1"/>
  </si>
  <si>
    <t>番号</t>
    <rPh sb="0" eb="2">
      <t>バンゴウ</t>
    </rPh>
    <phoneticPr fontId="1"/>
  </si>
  <si>
    <t>通し</t>
    <rPh sb="0" eb="1">
      <t>トオ</t>
    </rPh>
    <phoneticPr fontId="1"/>
  </si>
  <si>
    <t>A　</t>
    <phoneticPr fontId="1"/>
  </si>
  <si>
    <t>B　</t>
    <phoneticPr fontId="1"/>
  </si>
  <si>
    <t>便宜上男女で行を分けている</t>
    <phoneticPr fontId="1"/>
  </si>
  <si>
    <t>便宜上,男女（決勝コート）での行分け</t>
    <phoneticPr fontId="1"/>
  </si>
  <si>
    <t>決勝は4面同時</t>
    <rPh sb="0" eb="2">
      <t>ケッショウ</t>
    </rPh>
    <rPh sb="4" eb="5">
      <t>メン</t>
    </rPh>
    <rPh sb="5" eb="7">
      <t>ドウジ</t>
    </rPh>
    <phoneticPr fontId="1"/>
  </si>
  <si>
    <t>陸上競技場</t>
    <rPh sb="0" eb="2">
      <t>リクジョウ</t>
    </rPh>
    <rPh sb="2" eb="4">
      <t>キョウギ</t>
    </rPh>
    <rPh sb="4" eb="5">
      <t>ジョウ</t>
    </rPh>
    <phoneticPr fontId="1"/>
  </si>
  <si>
    <t>10月7日のみ2会場同時</t>
    <phoneticPr fontId="1"/>
  </si>
  <si>
    <t>1H・9H想定</t>
    <rPh sb="5" eb="7">
      <t>ソウテイ</t>
    </rPh>
    <phoneticPr fontId="1"/>
  </si>
  <si>
    <t>10H・18H想定</t>
    <rPh sb="7" eb="9">
      <t>ソウテイ</t>
    </rPh>
    <phoneticPr fontId="1"/>
  </si>
  <si>
    <t>1階</t>
    <rPh sb="1" eb="2">
      <t>カイ</t>
    </rPh>
    <phoneticPr fontId="1"/>
  </si>
  <si>
    <t>2階</t>
    <rPh sb="1" eb="2">
      <t>カイ</t>
    </rPh>
    <phoneticPr fontId="1"/>
  </si>
  <si>
    <t>遠隔</t>
    <rPh sb="0" eb="2">
      <t>エンカク</t>
    </rPh>
    <phoneticPr fontId="1"/>
  </si>
  <si>
    <t>なし</t>
    <phoneticPr fontId="1"/>
  </si>
  <si>
    <t>現地or遠隔</t>
    <rPh sb="0" eb="2">
      <t>ゲンチ</t>
    </rPh>
    <rPh sb="4" eb="6">
      <t>エンカク</t>
    </rPh>
    <phoneticPr fontId="1"/>
  </si>
  <si>
    <t>あり</t>
    <phoneticPr fontId="1"/>
  </si>
  <si>
    <t>４つのレーンを撮影</t>
    <rPh sb="7" eb="9">
      <t>サツエイ</t>
    </rPh>
    <phoneticPr fontId="1"/>
  </si>
  <si>
    <t>☆</t>
    <phoneticPr fontId="1"/>
  </si>
  <si>
    <t>競争（トラック）</t>
    <rPh sb="0" eb="2">
      <t>キョウソウ</t>
    </rPh>
    <phoneticPr fontId="1"/>
  </si>
  <si>
    <t>競争（スラローム）</t>
    <rPh sb="0" eb="2">
      <t>キョウソウ</t>
    </rPh>
    <phoneticPr fontId="1"/>
  </si>
  <si>
    <t>跳躍</t>
    <rPh sb="0" eb="2">
      <t>チョウヤク</t>
    </rPh>
    <phoneticPr fontId="1"/>
  </si>
  <si>
    <t>投てき</t>
    <rPh sb="0" eb="1">
      <t>トウ</t>
    </rPh>
    <phoneticPr fontId="1"/>
  </si>
  <si>
    <t>水泳</t>
    <rPh sb="0" eb="2">
      <t>スイエイ</t>
    </rPh>
    <phoneticPr fontId="1"/>
  </si>
  <si>
    <t>ｺﾝﾊﾟｳﾝﾄﾞ（重度）</t>
    <rPh sb="9" eb="11">
      <t>ジュウド</t>
    </rPh>
    <phoneticPr fontId="1"/>
  </si>
  <si>
    <t>野洲市総合体育館</t>
    <rPh sb="0" eb="5">
      <t>ヤスシソウゴウ</t>
    </rPh>
    <rPh sb="5" eb="8">
      <t>タイイクカン</t>
    </rPh>
    <phoneticPr fontId="1"/>
  </si>
  <si>
    <t>一般</t>
    <rPh sb="0" eb="2">
      <t>イッパン</t>
    </rPh>
    <phoneticPr fontId="1"/>
  </si>
  <si>
    <t>甲賀市水口スポーツの森</t>
    <rPh sb="0" eb="2">
      <t>コウガ</t>
    </rPh>
    <rPh sb="2" eb="3">
      <t>シ</t>
    </rPh>
    <rPh sb="3" eb="5">
      <t>ミナクチ</t>
    </rPh>
    <rPh sb="10" eb="11">
      <t>モリ</t>
    </rPh>
    <phoneticPr fontId="1"/>
  </si>
  <si>
    <t>甲賀市水口体育館</t>
    <rPh sb="0" eb="2">
      <t>コウガ</t>
    </rPh>
    <rPh sb="2" eb="3">
      <t>シ</t>
    </rPh>
    <rPh sb="3" eb="5">
      <t>ミナクチ</t>
    </rPh>
    <rPh sb="5" eb="8">
      <t>タイイクカン</t>
    </rPh>
    <phoneticPr fontId="1"/>
  </si>
  <si>
    <t>ラピュタボウル彦根</t>
    <rPh sb="7" eb="9">
      <t>ヒコネ</t>
    </rPh>
    <phoneticPr fontId="1"/>
  </si>
  <si>
    <t>車いすバスケ</t>
    <rPh sb="0" eb="1">
      <t>クルマ</t>
    </rPh>
    <phoneticPr fontId="1"/>
  </si>
  <si>
    <t>26日</t>
    <rPh sb="2" eb="3">
      <t>ニチ</t>
    </rPh>
    <phoneticPr fontId="1"/>
  </si>
  <si>
    <t>国スポ</t>
    <rPh sb="0" eb="1">
      <t>コク</t>
    </rPh>
    <phoneticPr fontId="1"/>
  </si>
  <si>
    <t>場所</t>
    <rPh sb="0" eb="2">
      <t>バショ</t>
    </rPh>
    <phoneticPr fontId="1"/>
  </si>
  <si>
    <t>彦根市</t>
    <rPh sb="0" eb="2">
      <t>ヒコネ</t>
    </rPh>
    <rPh sb="2" eb="3">
      <t>シ</t>
    </rPh>
    <phoneticPr fontId="1"/>
  </si>
  <si>
    <t>京都府向日町</t>
    <rPh sb="0" eb="3">
      <t>キョウトフ</t>
    </rPh>
    <rPh sb="3" eb="6">
      <t>ムコウマチ</t>
    </rPh>
    <phoneticPr fontId="1"/>
  </si>
  <si>
    <t>大阪府能勢町</t>
    <rPh sb="0" eb="3">
      <t>オオサカフ</t>
    </rPh>
    <rPh sb="3" eb="6">
      <t>ノセチョウ</t>
    </rPh>
    <phoneticPr fontId="1"/>
  </si>
  <si>
    <t>開閉会式</t>
    <rPh sb="0" eb="2">
      <t>カイヘイ</t>
    </rPh>
    <rPh sb="2" eb="3">
      <t>カイ</t>
    </rPh>
    <rPh sb="3" eb="4">
      <t>シキ</t>
    </rPh>
    <phoneticPr fontId="1"/>
  </si>
  <si>
    <t>大会</t>
    <rPh sb="0" eb="2">
      <t>タイカイ</t>
    </rPh>
    <phoneticPr fontId="1"/>
  </si>
  <si>
    <t>インフロニア草津アクアティクスセンター（草津市立プール）</t>
    <rPh sb="6" eb="8">
      <t>クサツ</t>
    </rPh>
    <rPh sb="20" eb="23">
      <t>クサツシ</t>
    </rPh>
    <rPh sb="23" eb="24">
      <t>リツ</t>
    </rPh>
    <phoneticPr fontId="1"/>
  </si>
  <si>
    <t>トラック</t>
    <phoneticPr fontId="1"/>
  </si>
  <si>
    <t>50mプール</t>
    <phoneticPr fontId="1"/>
  </si>
  <si>
    <t>飛込台</t>
    <rPh sb="0" eb="2">
      <t>トビコミ</t>
    </rPh>
    <rPh sb="2" eb="3">
      <t>ダイ</t>
    </rPh>
    <phoneticPr fontId="1"/>
  </si>
  <si>
    <t>1～6コートのいずれかになる可能性が高い（試合前日に決定）</t>
    <rPh sb="14" eb="17">
      <t>カノウセイ</t>
    </rPh>
    <rPh sb="18" eb="19">
      <t>タカ</t>
    </rPh>
    <rPh sb="21" eb="23">
      <t>シアイ</t>
    </rPh>
    <rPh sb="23" eb="25">
      <t>ゼンジツ</t>
    </rPh>
    <rPh sb="26" eb="28">
      <t>ケッテイ</t>
    </rPh>
    <phoneticPr fontId="1"/>
  </si>
  <si>
    <t>種目等</t>
    <rPh sb="0" eb="2">
      <t>シュモク</t>
    </rPh>
    <rPh sb="2" eb="3">
      <t>トウ</t>
    </rPh>
    <phoneticPr fontId="1"/>
  </si>
  <si>
    <t>AS</t>
    <phoneticPr fontId="1"/>
  </si>
  <si>
    <t>少年
女子</t>
    <rPh sb="0" eb="2">
      <t>ショウネン</t>
    </rPh>
    <rPh sb="3" eb="5">
      <t>ジョシ</t>
    </rPh>
    <phoneticPr fontId="1"/>
  </si>
  <si>
    <t>少年男子
女子</t>
    <rPh sb="0" eb="2">
      <t>ショウネン</t>
    </rPh>
    <rPh sb="2" eb="4">
      <t>ダンシ</t>
    </rPh>
    <rPh sb="5" eb="7">
      <t>ジョシ</t>
    </rPh>
    <phoneticPr fontId="1"/>
  </si>
  <si>
    <t>競泳</t>
    <rPh sb="0" eb="2">
      <t>キョウエイ</t>
    </rPh>
    <phoneticPr fontId="1"/>
  </si>
  <si>
    <t>種別</t>
    <rPh sb="0" eb="2">
      <t>シュベツ</t>
    </rPh>
    <phoneticPr fontId="1"/>
  </si>
  <si>
    <t>全種別</t>
    <rPh sb="0" eb="1">
      <t>ゼン</t>
    </rPh>
    <rPh sb="1" eb="3">
      <t>シュベツ</t>
    </rPh>
    <phoneticPr fontId="1"/>
  </si>
  <si>
    <t>水泳</t>
    <rPh sb="0" eb="1">
      <t>ミズ</t>
    </rPh>
    <phoneticPr fontId="1"/>
  </si>
  <si>
    <t>飛込</t>
    <rPh sb="0" eb="2">
      <t>トビコミ</t>
    </rPh>
    <phoneticPr fontId="1"/>
  </si>
  <si>
    <t>オープンウォータースイミング</t>
    <phoneticPr fontId="1"/>
  </si>
  <si>
    <t>男子
女子</t>
    <rPh sb="0" eb="2">
      <t>ダンシ</t>
    </rPh>
    <rPh sb="3" eb="5">
      <t>ジョシ</t>
    </rPh>
    <phoneticPr fontId="1"/>
  </si>
  <si>
    <t>全種別</t>
    <rPh sb="0" eb="3">
      <t>ゼンシュベツ</t>
    </rPh>
    <phoneticPr fontId="1"/>
  </si>
  <si>
    <t>撮影対象
コート等</t>
    <rPh sb="0" eb="2">
      <t>サツエイ</t>
    </rPh>
    <phoneticPr fontId="1"/>
  </si>
  <si>
    <t>撮影に関する内容</t>
    <rPh sb="0" eb="2">
      <t>サツエイ</t>
    </rPh>
    <rPh sb="3" eb="4">
      <t>カン</t>
    </rPh>
    <rPh sb="6" eb="8">
      <t>ナイヨウ</t>
    </rPh>
    <phoneticPr fontId="1"/>
  </si>
  <si>
    <t>音声・映像編集</t>
    <rPh sb="0" eb="2">
      <t>オンセイ</t>
    </rPh>
    <rPh sb="3" eb="5">
      <t>エイゾウ</t>
    </rPh>
    <rPh sb="5" eb="7">
      <t>ヘンシュウ</t>
    </rPh>
    <phoneticPr fontId="1"/>
  </si>
  <si>
    <t>ENGエリア
ﾌﾟｰﾙｻｲﾄﾞ</t>
    <phoneticPr fontId="1"/>
  </si>
  <si>
    <t>1カメ(競技:有人)
1カメ(選手:有人)
1カメ(ビジョン:固定)</t>
    <rPh sb="4" eb="6">
      <t>キョウギ</t>
    </rPh>
    <rPh sb="15" eb="17">
      <t>センシュ</t>
    </rPh>
    <rPh sb="18" eb="20">
      <t>ユウジン</t>
    </rPh>
    <phoneticPr fontId="1"/>
  </si>
  <si>
    <t>1カメ(競技:有人)
1カメ(時間表示:固定)
1カメ(得点板:固定)</t>
    <rPh sb="4" eb="6">
      <t>キョウギ</t>
    </rPh>
    <rPh sb="15" eb="17">
      <t>ジカン</t>
    </rPh>
    <rPh sb="17" eb="19">
      <t>ヒョウジ</t>
    </rPh>
    <rPh sb="20" eb="22">
      <t>コテイ</t>
    </rPh>
    <rPh sb="28" eb="30">
      <t>トクテン</t>
    </rPh>
    <rPh sb="30" eb="31">
      <t>バン</t>
    </rPh>
    <phoneticPr fontId="1"/>
  </si>
  <si>
    <t>1カメ(競技:有人)
1カメ(ビジョン:固定)</t>
    <rPh sb="4" eb="6">
      <t>キョウギ</t>
    </rPh>
    <phoneticPr fontId="1"/>
  </si>
  <si>
    <t>撮影位置
【想定】</t>
    <rPh sb="0" eb="2">
      <t>サツエイ</t>
    </rPh>
    <rPh sb="2" eb="4">
      <t>イチ</t>
    </rPh>
    <rPh sb="6" eb="8">
      <t>ソウテイ</t>
    </rPh>
    <phoneticPr fontId="1"/>
  </si>
  <si>
    <t>検討</t>
    <rPh sb="0" eb="2">
      <t>ケントウ</t>
    </rPh>
    <phoneticPr fontId="1"/>
  </si>
  <si>
    <t>要調整</t>
    <rPh sb="0" eb="1">
      <t>ヨウ</t>
    </rPh>
    <rPh sb="1" eb="3">
      <t>チョウセイ</t>
    </rPh>
    <phoneticPr fontId="1"/>
  </si>
  <si>
    <t>湖上(競技)
湖岸(スタート・ゴール)</t>
    <rPh sb="0" eb="2">
      <t>コジョウ</t>
    </rPh>
    <rPh sb="3" eb="5">
      <t>キョウギ</t>
    </rPh>
    <rPh sb="7" eb="9">
      <t>コガン</t>
    </rPh>
    <phoneticPr fontId="1"/>
  </si>
  <si>
    <t>陸上競技上内</t>
    <rPh sb="0" eb="2">
      <t>リクジョウ</t>
    </rPh>
    <rPh sb="2" eb="4">
      <t>キョウギ</t>
    </rPh>
    <rPh sb="4" eb="5">
      <t>ジョウ</t>
    </rPh>
    <rPh sb="5" eb="6">
      <t>ナイ</t>
    </rPh>
    <phoneticPr fontId="1"/>
  </si>
  <si>
    <t>スタンド
ビジョン前</t>
    <rPh sb="9" eb="10">
      <t>マエ</t>
    </rPh>
    <phoneticPr fontId="1"/>
  </si>
  <si>
    <t>スタンド
ピッチ横</t>
    <rPh sb="8" eb="9">
      <t>ヨコ</t>
    </rPh>
    <phoneticPr fontId="1"/>
  </si>
  <si>
    <t>1カメ(競技:有人)
1カメ(選手:有人or固定)</t>
    <rPh sb="4" eb="6">
      <t>キョウギ</t>
    </rPh>
    <rPh sb="15" eb="17">
      <t>センシュ</t>
    </rPh>
    <rPh sb="22" eb="24">
      <t>コテイ</t>
    </rPh>
    <phoneticPr fontId="1"/>
  </si>
  <si>
    <t>カメラ内訳
(撮影対象：有人/固定)
【目安】</t>
    <rPh sb="3" eb="5">
      <t>ウチワケ</t>
    </rPh>
    <rPh sb="7" eb="9">
      <t>サツエイ</t>
    </rPh>
    <rPh sb="9" eb="11">
      <t>タイショウ</t>
    </rPh>
    <rPh sb="12" eb="14">
      <t>ユウジン</t>
    </rPh>
    <rPh sb="15" eb="17">
      <t>コテイ</t>
    </rPh>
    <rPh sb="20" eb="22">
      <t>メヤス</t>
    </rPh>
    <phoneticPr fontId="1"/>
  </si>
  <si>
    <t>観客席（コート後）</t>
    <rPh sb="0" eb="2">
      <t>カンキャク</t>
    </rPh>
    <rPh sb="7" eb="8">
      <t>ウシ</t>
    </rPh>
    <phoneticPr fontId="1"/>
  </si>
  <si>
    <t>カメラワーク
【想定】</t>
    <rPh sb="8" eb="10">
      <t>ソウテイ</t>
    </rPh>
    <phoneticPr fontId="1"/>
  </si>
  <si>
    <t>コートから離れた場所であれば敷地内で配置可能</t>
    <rPh sb="5" eb="6">
      <t>ハナ</t>
    </rPh>
    <rPh sb="8" eb="10">
      <t>バショ</t>
    </rPh>
    <rPh sb="18" eb="20">
      <t>ハイチ</t>
    </rPh>
    <rPh sb="20" eb="22">
      <t>カノウ</t>
    </rPh>
    <phoneticPr fontId="1"/>
  </si>
  <si>
    <t>ローイング(ボート)</t>
    <phoneticPr fontId="1"/>
  </si>
  <si>
    <t>現地</t>
    <rPh sb="0" eb="2">
      <t>ゲンチ</t>
    </rPh>
    <phoneticPr fontId="1"/>
  </si>
  <si>
    <t>ビジョン等映像
との連携</t>
    <rPh sb="4" eb="5">
      <t>トウ</t>
    </rPh>
    <rPh sb="5" eb="7">
      <t>エイゾウ</t>
    </rPh>
    <rPh sb="10" eb="12">
      <t>レンケイ</t>
    </rPh>
    <phoneticPr fontId="1"/>
  </si>
  <si>
    <t>成年男子
成年女子</t>
    <rPh sb="0" eb="2">
      <t>セイネン</t>
    </rPh>
    <rPh sb="2" eb="4">
      <t>ダンシ</t>
    </rPh>
    <rPh sb="5" eb="7">
      <t>セイネン</t>
    </rPh>
    <rPh sb="7" eb="9">
      <t>ジョシ</t>
    </rPh>
    <phoneticPr fontId="1"/>
  </si>
  <si>
    <t>成年男子
成年女子
少年男子
少年女子</t>
    <rPh sb="0" eb="2">
      <t>セイネン</t>
    </rPh>
    <rPh sb="2" eb="4">
      <t>ダンシ</t>
    </rPh>
    <rPh sb="5" eb="7">
      <t>セイネン</t>
    </rPh>
    <rPh sb="7" eb="9">
      <t>ジョシ</t>
    </rPh>
    <rPh sb="10" eb="12">
      <t>ショウネン</t>
    </rPh>
    <rPh sb="12" eb="14">
      <t>ダンシ</t>
    </rPh>
    <rPh sb="15" eb="17">
      <t>ショウネン</t>
    </rPh>
    <rPh sb="17" eb="19">
      <t>ジョシ</t>
    </rPh>
    <phoneticPr fontId="1"/>
  </si>
  <si>
    <t>コート横</t>
    <rPh sb="3" eb="4">
      <t>ヨコ</t>
    </rPh>
    <phoneticPr fontId="1"/>
  </si>
  <si>
    <t>成年男子
少年男子
女子</t>
    <rPh sb="0" eb="2">
      <t>セイネン</t>
    </rPh>
    <rPh sb="2" eb="4">
      <t>ダンシ</t>
    </rPh>
    <rPh sb="5" eb="7">
      <t>ショウネン</t>
    </rPh>
    <rPh sb="7" eb="9">
      <t>ダンシ</t>
    </rPh>
    <rPh sb="10" eb="12">
      <t>ジョシ</t>
    </rPh>
    <phoneticPr fontId="1"/>
  </si>
  <si>
    <t>音声入りの映像を現地でもらって伝送</t>
    <rPh sb="0" eb="2">
      <t>オンセイ</t>
    </rPh>
    <rPh sb="2" eb="3">
      <t>イ</t>
    </rPh>
    <rPh sb="5" eb="7">
      <t>エイゾウ</t>
    </rPh>
    <rPh sb="8" eb="10">
      <t>ゲンチ</t>
    </rPh>
    <rPh sb="15" eb="17">
      <t>デンソウ</t>
    </rPh>
    <phoneticPr fontId="1"/>
  </si>
  <si>
    <t>もらい映像に音声を組み褪せて伝送</t>
    <rPh sb="3" eb="5">
      <t>エイゾウ</t>
    </rPh>
    <rPh sb="6" eb="8">
      <t>オンセイ</t>
    </rPh>
    <rPh sb="9" eb="10">
      <t>ク</t>
    </rPh>
    <rPh sb="11" eb="12">
      <t>ア</t>
    </rPh>
    <rPh sb="14" eb="16">
      <t>デンソウ</t>
    </rPh>
    <phoneticPr fontId="1"/>
  </si>
  <si>
    <t>2階席またはコート横</t>
    <rPh sb="1" eb="2">
      <t>カイ</t>
    </rPh>
    <rPh sb="2" eb="3">
      <t>セキ</t>
    </rPh>
    <rPh sb="9" eb="10">
      <t>ヨコ</t>
    </rPh>
    <phoneticPr fontId="1"/>
  </si>
  <si>
    <t>6人制</t>
    <rPh sb="1" eb="3">
      <t>ニンセイ</t>
    </rPh>
    <phoneticPr fontId="1"/>
  </si>
  <si>
    <t>ビーチバレーボール</t>
    <phoneticPr fontId="1"/>
  </si>
  <si>
    <t>新体操</t>
    <rPh sb="0" eb="3">
      <t>シンタイソウ</t>
    </rPh>
    <phoneticPr fontId="1"/>
  </si>
  <si>
    <t>体操</t>
    <rPh sb="0" eb="2">
      <t>タイソウ</t>
    </rPh>
    <phoneticPr fontId="1"/>
  </si>
  <si>
    <t>トランポリン</t>
    <phoneticPr fontId="1"/>
  </si>
  <si>
    <t>男子マット</t>
    <rPh sb="0" eb="2">
      <t>ダンシ</t>
    </rPh>
    <phoneticPr fontId="1"/>
  </si>
  <si>
    <t>女子マット</t>
    <rPh sb="0" eb="2">
      <t>ジョシ</t>
    </rPh>
    <phoneticPr fontId="1"/>
  </si>
  <si>
    <t>2階席</t>
    <rPh sb="1" eb="2">
      <t>カイ</t>
    </rPh>
    <rPh sb="2" eb="3">
      <t>セキ</t>
    </rPh>
    <phoneticPr fontId="1"/>
  </si>
  <si>
    <t>トランポリン２つのうち競技が行われる台</t>
    <rPh sb="11" eb="13">
      <t>キョウギ</t>
    </rPh>
    <rPh sb="14" eb="15">
      <t>オコナ</t>
    </rPh>
    <rPh sb="18" eb="19">
      <t>ダイ</t>
    </rPh>
    <phoneticPr fontId="1"/>
  </si>
  <si>
    <t>1カメ(競技:要調整)
1カメ(採点板等:固定)</t>
    <rPh sb="4" eb="6">
      <t>キョウギ</t>
    </rPh>
    <rPh sb="7" eb="8">
      <t>ヨウ</t>
    </rPh>
    <rPh sb="8" eb="10">
      <t>チョウセイ</t>
    </rPh>
    <rPh sb="16" eb="18">
      <t>サイテン</t>
    </rPh>
    <rPh sb="18" eb="19">
      <t>イタ</t>
    </rPh>
    <rPh sb="19" eb="20">
      <t>トウ</t>
    </rPh>
    <rPh sb="21" eb="23">
      <t>コテイ</t>
    </rPh>
    <phoneticPr fontId="1"/>
  </si>
  <si>
    <t>競技</t>
    <rPh sb="0" eb="2">
      <t>キョウギ</t>
    </rPh>
    <phoneticPr fontId="1"/>
  </si>
  <si>
    <t>ゆか</t>
    <phoneticPr fontId="1"/>
  </si>
  <si>
    <t>平均台</t>
    <rPh sb="0" eb="3">
      <t>ヘイキンダイ</t>
    </rPh>
    <phoneticPr fontId="1"/>
  </si>
  <si>
    <t>段違い平行棒</t>
    <rPh sb="0" eb="2">
      <t>ダンチガイヘ</t>
    </rPh>
    <rPh sb="3" eb="6">
      <t>コウボウ</t>
    </rPh>
    <phoneticPr fontId="1"/>
  </si>
  <si>
    <t>跳馬</t>
    <rPh sb="0" eb="1">
      <t>ト</t>
    </rPh>
    <rPh sb="1" eb="2">
      <t>ウマ</t>
    </rPh>
    <phoneticPr fontId="1"/>
  </si>
  <si>
    <t>鉄棒</t>
    <rPh sb="0" eb="2">
      <t>テツボウ</t>
    </rPh>
    <phoneticPr fontId="1"/>
  </si>
  <si>
    <t>平行棒</t>
    <rPh sb="0" eb="3">
      <t>ヘイコウボウ</t>
    </rPh>
    <phoneticPr fontId="1"/>
  </si>
  <si>
    <t>つり輪</t>
    <rPh sb="2" eb="3">
      <t>ワ</t>
    </rPh>
    <phoneticPr fontId="1"/>
  </si>
  <si>
    <t>あん馬</t>
    <rPh sb="2" eb="3">
      <t>ウマ</t>
    </rPh>
    <phoneticPr fontId="1"/>
  </si>
  <si>
    <t>少年男子・成年男子</t>
    <rPh sb="0" eb="2">
      <t>ショウネン</t>
    </rPh>
    <rPh sb="2" eb="4">
      <t>ダンシ</t>
    </rPh>
    <rPh sb="5" eb="7">
      <t>セイネン</t>
    </rPh>
    <rPh sb="7" eb="9">
      <t>ダンシ</t>
    </rPh>
    <phoneticPr fontId="1"/>
  </si>
  <si>
    <t>少年男子・成年男子</t>
    <rPh sb="0" eb="2">
      <t>ショウネン</t>
    </rPh>
    <rPh sb="2" eb="4">
      <t>ダンシ</t>
    </rPh>
    <rPh sb="5" eb="7">
      <t>セイネン</t>
    </rPh>
    <phoneticPr fontId="1"/>
  </si>
  <si>
    <t>少年女子・成年女子</t>
    <rPh sb="0" eb="2">
      <t>ショウネン</t>
    </rPh>
    <rPh sb="2" eb="4">
      <t>ジョシ</t>
    </rPh>
    <rPh sb="5" eb="7">
      <t>セイネン</t>
    </rPh>
    <rPh sb="7" eb="9">
      <t>ジョシ</t>
    </rPh>
    <phoneticPr fontId="1"/>
  </si>
  <si>
    <t>1カメ(競技:固定)
1カメ(採点板等:固定)</t>
    <rPh sb="4" eb="6">
      <t>キョウギ</t>
    </rPh>
    <rPh sb="7" eb="9">
      <t>コテイ</t>
    </rPh>
    <rPh sb="15" eb="17">
      <t>サイテン</t>
    </rPh>
    <rPh sb="17" eb="18">
      <t>イタ</t>
    </rPh>
    <rPh sb="18" eb="19">
      <t>トウ</t>
    </rPh>
    <rPh sb="20" eb="22">
      <t>コテイ</t>
    </rPh>
    <phoneticPr fontId="1"/>
  </si>
  <si>
    <t>競技場所付近を検討</t>
    <rPh sb="0" eb="2">
      <t>キョウギ</t>
    </rPh>
    <rPh sb="2" eb="4">
      <t>バショ</t>
    </rPh>
    <rPh sb="4" eb="6">
      <t>フキン</t>
    </rPh>
    <rPh sb="7" eb="9">
      <t>ケントウ</t>
    </rPh>
    <phoneticPr fontId="1"/>
  </si>
  <si>
    <t>1カメ(競技:有人)
1カメ(採点板等:固定)</t>
    <rPh sb="4" eb="6">
      <t>キョウギ</t>
    </rPh>
    <rPh sb="7" eb="9">
      <t>ユウジン</t>
    </rPh>
    <rPh sb="15" eb="17">
      <t>サイテン</t>
    </rPh>
    <rPh sb="17" eb="18">
      <t>イタ</t>
    </rPh>
    <rPh sb="18" eb="19">
      <t>トウ</t>
    </rPh>
    <rPh sb="20" eb="22">
      <t>コテイ</t>
    </rPh>
    <phoneticPr fontId="1"/>
  </si>
  <si>
    <t>1カメ(競技:有人)
1カメ(競技:無人)
1カメ(採点板等:固定)</t>
    <rPh sb="4" eb="6">
      <t>キョウギ</t>
    </rPh>
    <rPh sb="7" eb="9">
      <t>ユウジン</t>
    </rPh>
    <rPh sb="15" eb="17">
      <t>キョウギ</t>
    </rPh>
    <rPh sb="18" eb="20">
      <t>ムジン</t>
    </rPh>
    <rPh sb="26" eb="28">
      <t>サイテン</t>
    </rPh>
    <rPh sb="28" eb="29">
      <t>イタ</t>
    </rPh>
    <rPh sb="29" eb="30">
      <t>トウ</t>
    </rPh>
    <rPh sb="31" eb="33">
      <t>コテイ</t>
    </rPh>
    <phoneticPr fontId="1"/>
  </si>
  <si>
    <t>2階/コート横</t>
    <rPh sb="1" eb="2">
      <t>カイ</t>
    </rPh>
    <rPh sb="6" eb="7">
      <t>ヨコ</t>
    </rPh>
    <phoneticPr fontId="1"/>
  </si>
  <si>
    <t>・2階席カメラを有人にして選手の顔を捉えることができるのであればカメラ台数を削減できる</t>
    <rPh sb="2" eb="4">
      <t>カイセキ</t>
    </rPh>
    <rPh sb="8" eb="10">
      <t>ユウジン</t>
    </rPh>
    <rPh sb="13" eb="15">
      <t>センシュ</t>
    </rPh>
    <rPh sb="16" eb="17">
      <t>カオ</t>
    </rPh>
    <rPh sb="18" eb="19">
      <t>トラ</t>
    </rPh>
    <rPh sb="35" eb="37">
      <t>ダイスウ</t>
    </rPh>
    <rPh sb="38" eb="40">
      <t>サクゲン</t>
    </rPh>
    <phoneticPr fontId="1"/>
  </si>
  <si>
    <t>・選手の表情が捉えられるよう望遠に適したカメラとする
・得点表示をテロップにすることでカメラ台数を削減できる</t>
    <rPh sb="1" eb="3">
      <t>センシュ</t>
    </rPh>
    <rPh sb="4" eb="6">
      <t>ヒョウジョウ</t>
    </rPh>
    <rPh sb="7" eb="8">
      <t>トラ</t>
    </rPh>
    <rPh sb="14" eb="16">
      <t>ボウエン</t>
    </rPh>
    <rPh sb="17" eb="18">
      <t>テキ</t>
    </rPh>
    <rPh sb="28" eb="30">
      <t>トクテン</t>
    </rPh>
    <rPh sb="30" eb="32">
      <t>ヒョウジ</t>
    </rPh>
    <rPh sb="46" eb="48">
      <t>ダイスウ</t>
    </rPh>
    <rPh sb="49" eb="51">
      <t>サクゲン</t>
    </rPh>
    <phoneticPr fontId="1"/>
  </si>
  <si>
    <t>・得点表示をテロップにすることでカメラ台数を削減できる</t>
    <rPh sb="22" eb="24">
      <t>サクゲン</t>
    </rPh>
    <phoneticPr fontId="1"/>
  </si>
  <si>
    <t>成年男子
少年男子</t>
    <rPh sb="0" eb="2">
      <t>セイネン</t>
    </rPh>
    <rPh sb="2" eb="4">
      <t>ダンシ</t>
    </rPh>
    <rPh sb="5" eb="9">
      <t>ショウネンダンシ</t>
    </rPh>
    <phoneticPr fontId="1"/>
  </si>
  <si>
    <t>マット横</t>
    <rPh sb="3" eb="4">
      <t>ヨコ</t>
    </rPh>
    <phoneticPr fontId="1"/>
  </si>
  <si>
    <t>Eコート</t>
    <phoneticPr fontId="1"/>
  </si>
  <si>
    <t>業務
日数
準備除く</t>
    <rPh sb="0" eb="2">
      <t>ギョウム</t>
    </rPh>
    <rPh sb="3" eb="4">
      <t>ビ</t>
    </rPh>
    <rPh sb="4" eb="5">
      <t>スウ</t>
    </rPh>
    <rPh sb="6" eb="8">
      <t>ジュンビ</t>
    </rPh>
    <rPh sb="8" eb="9">
      <t>ノゾ</t>
    </rPh>
    <phoneticPr fontId="1"/>
  </si>
  <si>
    <t>トラック・レース</t>
    <phoneticPr fontId="1"/>
  </si>
  <si>
    <t>ロード・レース</t>
    <phoneticPr fontId="1"/>
  </si>
  <si>
    <t>現地の会場音声(実況解説)と映像を組み合わせる</t>
    <rPh sb="0" eb="2">
      <t>ゲンチ</t>
    </rPh>
    <rPh sb="3" eb="5">
      <t>カイジョウ</t>
    </rPh>
    <rPh sb="5" eb="7">
      <t>オンセイ</t>
    </rPh>
    <rPh sb="8" eb="10">
      <t>ジッキョウ</t>
    </rPh>
    <rPh sb="10" eb="12">
      <t>カイセツ</t>
    </rPh>
    <rPh sb="14" eb="16">
      <t>エイゾウ</t>
    </rPh>
    <rPh sb="17" eb="18">
      <t>ク</t>
    </rPh>
    <rPh sb="19" eb="20">
      <t>ア</t>
    </rPh>
    <phoneticPr fontId="1"/>
  </si>
  <si>
    <t>近江八幡市立運動公園体育館</t>
    <rPh sb="0" eb="5">
      <t>オウミハチマンシ</t>
    </rPh>
    <rPh sb="5" eb="6">
      <t>リツ</t>
    </rPh>
    <rPh sb="6" eb="8">
      <t>ウンドウ</t>
    </rPh>
    <rPh sb="8" eb="10">
      <t>コウエン</t>
    </rPh>
    <rPh sb="10" eb="13">
      <t>タイイクカン</t>
    </rPh>
    <phoneticPr fontId="1"/>
  </si>
  <si>
    <t>1～4のうち2コートを想定</t>
    <rPh sb="11" eb="13">
      <t>ソウテイ</t>
    </rPh>
    <phoneticPr fontId="1"/>
  </si>
  <si>
    <t>観客席
（コート後）</t>
    <rPh sb="0" eb="2">
      <t>カンキャク</t>
    </rPh>
    <rPh sb="8" eb="9">
      <t>ウシ</t>
    </rPh>
    <phoneticPr fontId="1"/>
  </si>
  <si>
    <t>・得点や選手名表示をテロップにすることでカメラ台数を削減できる</t>
    <rPh sb="4" eb="7">
      <t>センシュメイ</t>
    </rPh>
    <rPh sb="26" eb="28">
      <t>サクゲン</t>
    </rPh>
    <phoneticPr fontId="1"/>
  </si>
  <si>
    <t>1カメ(競技:固定)
1カメ(得点板:固定)
1カメ(選手名:固定)</t>
    <rPh sb="4" eb="6">
      <t>キョウギ</t>
    </rPh>
    <rPh sb="7" eb="9">
      <t>コテイ</t>
    </rPh>
    <rPh sb="15" eb="17">
      <t>トクテン</t>
    </rPh>
    <rPh sb="17" eb="18">
      <t>バン</t>
    </rPh>
    <rPh sb="27" eb="30">
      <t>センシュメイ</t>
    </rPh>
    <phoneticPr fontId="1"/>
  </si>
  <si>
    <t>1カメ(競技:有人)
2カメ(得点･時間表示板:固定)</t>
    <rPh sb="4" eb="6">
      <t>キョウギ</t>
    </rPh>
    <rPh sb="15" eb="17">
      <t>トクテン</t>
    </rPh>
    <rPh sb="18" eb="20">
      <t>ジカン</t>
    </rPh>
    <rPh sb="20" eb="22">
      <t>ヒョウジ</t>
    </rPh>
    <phoneticPr fontId="1"/>
  </si>
  <si>
    <t>1カメ(競技:固定)
1カメ(得点板:固定)</t>
    <rPh sb="4" eb="6">
      <t>キョウギ</t>
    </rPh>
    <rPh sb="7" eb="9">
      <t>コテイ</t>
    </rPh>
    <rPh sb="15" eb="17">
      <t>トクテン</t>
    </rPh>
    <phoneticPr fontId="1"/>
  </si>
  <si>
    <t>1カメ(競技:有人)
1カメ(得点板:固定)</t>
    <rPh sb="4" eb="6">
      <t>キョウギ</t>
    </rPh>
    <rPh sb="15" eb="17">
      <t>トクテン</t>
    </rPh>
    <phoneticPr fontId="1"/>
  </si>
  <si>
    <t>1カメ(競技:有人)</t>
    <rPh sb="4" eb="6">
      <t>キョウギ</t>
    </rPh>
    <rPh sb="7" eb="9">
      <t>ユウジン</t>
    </rPh>
    <phoneticPr fontId="1"/>
  </si>
  <si>
    <t>1カメ(競技:有人)
1カメ(得点板等:固定)</t>
    <rPh sb="4" eb="6">
      <t>キョウギ</t>
    </rPh>
    <rPh sb="7" eb="9">
      <t>ユウジン</t>
    </rPh>
    <rPh sb="15" eb="17">
      <t>トクテン</t>
    </rPh>
    <rPh sb="17" eb="18">
      <t>バン</t>
    </rPh>
    <rPh sb="18" eb="19">
      <t>トウ</t>
    </rPh>
    <rPh sb="20" eb="22">
      <t>コテイ</t>
    </rPh>
    <phoneticPr fontId="1"/>
  </si>
  <si>
    <t>1カメ(競技:固定)
1カメ(得点板等:固定)</t>
    <rPh sb="4" eb="6">
      <t>キョウギ</t>
    </rPh>
    <rPh sb="7" eb="9">
      <t>コテイ</t>
    </rPh>
    <rPh sb="15" eb="17">
      <t>トクテン</t>
    </rPh>
    <rPh sb="18" eb="19">
      <t>トウ</t>
    </rPh>
    <phoneticPr fontId="1"/>
  </si>
  <si>
    <t>試合台</t>
    <rPh sb="0" eb="2">
      <t>シアイ</t>
    </rPh>
    <rPh sb="2" eb="3">
      <t>ダイ</t>
    </rPh>
    <phoneticPr fontId="1"/>
  </si>
  <si>
    <t>1カメ(競技:有人)
1カメ(競技:固定)
1カメ(得点板等:固定)</t>
    <rPh sb="4" eb="6">
      <t>キョウギ</t>
    </rPh>
    <rPh sb="7" eb="9">
      <t>ユウジン</t>
    </rPh>
    <rPh sb="26" eb="28">
      <t>トクテン</t>
    </rPh>
    <rPh sb="28" eb="29">
      <t>バン</t>
    </rPh>
    <rPh sb="29" eb="30">
      <t>トウ</t>
    </rPh>
    <phoneticPr fontId="1"/>
  </si>
  <si>
    <t>観客席スタンド
ライトorレフト側</t>
    <rPh sb="0" eb="3">
      <t>カンキャクセキ</t>
    </rPh>
    <rPh sb="16" eb="17">
      <t>ガワ</t>
    </rPh>
    <phoneticPr fontId="1"/>
  </si>
  <si>
    <t>・得点等の表示をテロップにすることでカメラ台数を削減できる</t>
    <rPh sb="3" eb="4">
      <t>トウ</t>
    </rPh>
    <rPh sb="5" eb="7">
      <t>ヒョウジ</t>
    </rPh>
    <rPh sb="24" eb="26">
      <t>サクゲン</t>
    </rPh>
    <phoneticPr fontId="1"/>
  </si>
  <si>
    <t>競技本部側の1面</t>
    <rPh sb="0" eb="2">
      <t>キョウギ</t>
    </rPh>
    <rPh sb="2" eb="4">
      <t>ホンブ</t>
    </rPh>
    <rPh sb="4" eb="5">
      <t>ガワ</t>
    </rPh>
    <rPh sb="7" eb="8">
      <t>メン</t>
    </rPh>
    <phoneticPr fontId="1"/>
  </si>
  <si>
    <t>1カメ(競技:固定)
1カメ(得点板等:固定)</t>
    <rPh sb="4" eb="6">
      <t>キョウギ</t>
    </rPh>
    <rPh sb="15" eb="17">
      <t>トクテン</t>
    </rPh>
    <rPh sb="17" eb="18">
      <t>バン</t>
    </rPh>
    <rPh sb="18" eb="19">
      <t>トウ</t>
    </rPh>
    <phoneticPr fontId="1"/>
  </si>
  <si>
    <t>2階席
コート横</t>
    <rPh sb="1" eb="3">
      <t>カイセキ</t>
    </rPh>
    <rPh sb="7" eb="8">
      <t>ヨコ</t>
    </rPh>
    <phoneticPr fontId="1"/>
  </si>
  <si>
    <t>1カメ(競技:有人)
1カメ(競技:固定)
1カメ(得点板等:固定)</t>
    <rPh sb="4" eb="6">
      <t>キョウギ</t>
    </rPh>
    <rPh sb="7" eb="9">
      <t>ユウジン</t>
    </rPh>
    <rPh sb="15" eb="17">
      <t>キョウギ</t>
    </rPh>
    <rPh sb="18" eb="20">
      <t>コテイ</t>
    </rPh>
    <rPh sb="26" eb="28">
      <t>トクテン</t>
    </rPh>
    <rPh sb="28" eb="29">
      <t>バン</t>
    </rPh>
    <rPh sb="29" eb="30">
      <t>トウ</t>
    </rPh>
    <phoneticPr fontId="1"/>
  </si>
  <si>
    <t xml:space="preserve">バックネット裏
</t>
    <rPh sb="6" eb="7">
      <t>ウラ</t>
    </rPh>
    <phoneticPr fontId="1"/>
  </si>
  <si>
    <t>観客席
報道員エリア</t>
    <rPh sb="0" eb="3">
      <t>カンキャクセキ</t>
    </rPh>
    <rPh sb="4" eb="7">
      <t>ホウドウイン</t>
    </rPh>
    <phoneticPr fontId="1"/>
  </si>
  <si>
    <t>施設の電源から供給</t>
    <rPh sb="0" eb="2">
      <t>シセツ</t>
    </rPh>
    <rPh sb="3" eb="5">
      <t>デンゲン</t>
    </rPh>
    <rPh sb="7" eb="9">
      <t>キョウキュウ</t>
    </rPh>
    <phoneticPr fontId="1"/>
  </si>
  <si>
    <t>競技運営で設置する自家発電機から供給</t>
    <rPh sb="0" eb="2">
      <t>キョウギ</t>
    </rPh>
    <rPh sb="2" eb="4">
      <t>ウンエイ</t>
    </rPh>
    <rPh sb="5" eb="7">
      <t>セッチ</t>
    </rPh>
    <rPh sb="9" eb="11">
      <t>ジカ</t>
    </rPh>
    <rPh sb="11" eb="13">
      <t>ハツデン</t>
    </rPh>
    <rPh sb="13" eb="14">
      <t>キ</t>
    </rPh>
    <rPh sb="16" eb="18">
      <t>キョウキュウ</t>
    </rPh>
    <phoneticPr fontId="1"/>
  </si>
  <si>
    <t>自家発電等を用意</t>
    <rPh sb="0" eb="4">
      <t>ジカハツデン</t>
    </rPh>
    <rPh sb="4" eb="5">
      <t>トウ</t>
    </rPh>
    <rPh sb="6" eb="8">
      <t>ヨウイ</t>
    </rPh>
    <phoneticPr fontId="1"/>
  </si>
  <si>
    <t>男子A
男子B
女子</t>
    <phoneticPr fontId="1"/>
  </si>
  <si>
    <t>フルーレ・サーブル</t>
    <phoneticPr fontId="1"/>
  </si>
  <si>
    <t>フルーレ・エペ</t>
    <phoneticPr fontId="1"/>
  </si>
  <si>
    <t>少年男子
成年男子</t>
    <phoneticPr fontId="1"/>
  </si>
  <si>
    <t>少年女子
成年女子</t>
    <phoneticPr fontId="1"/>
  </si>
  <si>
    <t>25m</t>
    <phoneticPr fontId="1"/>
  </si>
  <si>
    <t>50ｍ</t>
    <phoneticPr fontId="1"/>
  </si>
  <si>
    <t>成年男子
成年女子</t>
    <rPh sb="0" eb="4">
      <t>セイネンダンシ</t>
    </rPh>
    <rPh sb="5" eb="7">
      <t>セイネン</t>
    </rPh>
    <rPh sb="7" eb="9">
      <t>ジョシ</t>
    </rPh>
    <phoneticPr fontId="1"/>
  </si>
  <si>
    <t>10ｍ</t>
    <phoneticPr fontId="1"/>
  </si>
  <si>
    <t>少年男子
少年女子</t>
    <rPh sb="0" eb="2">
      <t>ショウネン</t>
    </rPh>
    <rPh sb="2" eb="4">
      <t>ダンシ</t>
    </rPh>
    <rPh sb="5" eb="7">
      <t>ショウネン</t>
    </rPh>
    <rPh sb="7" eb="9">
      <t>ジョシ</t>
    </rPh>
    <phoneticPr fontId="1"/>
  </si>
  <si>
    <t>8カメ(競技:固定)
1カメ(得点板等:固定)</t>
    <rPh sb="4" eb="6">
      <t>キョウギ</t>
    </rPh>
    <rPh sb="15" eb="17">
      <t>トクテン</t>
    </rPh>
    <rPh sb="17" eb="18">
      <t>バン</t>
    </rPh>
    <rPh sb="18" eb="19">
      <t>トウ</t>
    </rPh>
    <phoneticPr fontId="1"/>
  </si>
  <si>
    <t>競技エリア後方
モニター撮影</t>
    <rPh sb="0" eb="2">
      <t>キョウギ</t>
    </rPh>
    <rPh sb="5" eb="7">
      <t>コウホウ</t>
    </rPh>
    <rPh sb="12" eb="14">
      <t>サツエイ</t>
    </rPh>
    <phoneticPr fontId="1"/>
  </si>
  <si>
    <t>BR・BP会場</t>
    <rPh sb="5" eb="7">
      <t>カイジョウ</t>
    </rPh>
    <phoneticPr fontId="1"/>
  </si>
  <si>
    <t>・採点・選手名表示をテロップにすることでカメラ台数を削減できる</t>
    <rPh sb="1" eb="3">
      <t>サイテン</t>
    </rPh>
    <rPh sb="4" eb="7">
      <t>センシュメイ</t>
    </rPh>
    <rPh sb="7" eb="9">
      <t>ヒョウジ</t>
    </rPh>
    <rPh sb="23" eb="25">
      <t>ダイスウ</t>
    </rPh>
    <rPh sb="26" eb="28">
      <t>サクゲン</t>
    </rPh>
    <phoneticPr fontId="1"/>
  </si>
  <si>
    <t>・競技カメラを有人にすることでカメラ台数の削減が可能</t>
    <rPh sb="1" eb="3">
      <t>キョウギ</t>
    </rPh>
    <rPh sb="7" eb="9">
      <t>ユウジン</t>
    </rPh>
    <rPh sb="18" eb="20">
      <t>ダイスウ</t>
    </rPh>
    <rPh sb="21" eb="23">
      <t>サクゲン</t>
    </rPh>
    <rPh sb="24" eb="26">
      <t>カノウ</t>
    </rPh>
    <phoneticPr fontId="1"/>
  </si>
  <si>
    <t>現地調整</t>
    <rPh sb="0" eb="2">
      <t>ゲンチ</t>
    </rPh>
    <rPh sb="2" eb="4">
      <t>チョウセイ</t>
    </rPh>
    <phoneticPr fontId="1"/>
  </si>
  <si>
    <t>3カメ(競技:固定)</t>
    <rPh sb="4" eb="6">
      <t>キョウギ</t>
    </rPh>
    <rPh sb="7" eb="9">
      <t>コテイ</t>
    </rPh>
    <phoneticPr fontId="1"/>
  </si>
  <si>
    <t>1カメ(競技:有人)
1カメ(得点板等:固定)</t>
    <rPh sb="4" eb="6">
      <t>キョウギ</t>
    </rPh>
    <rPh sb="7" eb="9">
      <t>ユウジン</t>
    </rPh>
    <rPh sb="15" eb="17">
      <t>トクテン</t>
    </rPh>
    <rPh sb="17" eb="18">
      <t>バン</t>
    </rPh>
    <rPh sb="18" eb="19">
      <t>トウ</t>
    </rPh>
    <phoneticPr fontId="1"/>
  </si>
  <si>
    <t>調整中</t>
    <rPh sb="0" eb="3">
      <t>チョウセイチュウ</t>
    </rPh>
    <phoneticPr fontId="1"/>
  </si>
  <si>
    <t>ボルダー競技</t>
    <rPh sb="4" eb="6">
      <t>キョウギ</t>
    </rPh>
    <phoneticPr fontId="1"/>
  </si>
  <si>
    <t>リード競技</t>
    <rPh sb="3" eb="5">
      <t>キョウギ</t>
    </rPh>
    <phoneticPr fontId="1"/>
  </si>
  <si>
    <t>1カメ(競技:固定)
2カメ(競技:有人)</t>
    <rPh sb="4" eb="6">
      <t>キョウギ</t>
    </rPh>
    <rPh sb="7" eb="9">
      <t>コテイ</t>
    </rPh>
    <rPh sb="18" eb="20">
      <t>ユウジン</t>
    </rPh>
    <phoneticPr fontId="1"/>
  </si>
  <si>
    <t>2カメ(競技:固定)
2カメ(競技:有人)</t>
    <rPh sb="18" eb="20">
      <t>ユウジン</t>
    </rPh>
    <phoneticPr fontId="1"/>
  </si>
  <si>
    <t>スプリント</t>
    <phoneticPr fontId="1"/>
  </si>
  <si>
    <t>スラローム・ワイルドウォーター</t>
  </si>
  <si>
    <t>カヌー</t>
    <phoneticPr fontId="1"/>
  </si>
  <si>
    <t>1カメ(競技:固定)
1カメ(採点板等:固定)</t>
    <rPh sb="4" eb="6">
      <t>キョウギ</t>
    </rPh>
    <rPh sb="7" eb="9">
      <t>コテイ</t>
    </rPh>
    <rPh sb="15" eb="17">
      <t>サイテン</t>
    </rPh>
    <rPh sb="17" eb="18">
      <t>バン</t>
    </rPh>
    <rPh sb="18" eb="19">
      <t>トウ</t>
    </rPh>
    <phoneticPr fontId="1"/>
  </si>
  <si>
    <t>2階席
1階席</t>
    <rPh sb="1" eb="3">
      <t>カイセキ</t>
    </rPh>
    <rPh sb="5" eb="7">
      <t>カイセキ</t>
    </rPh>
    <phoneticPr fontId="1"/>
  </si>
  <si>
    <t>・採点等の表示をテロップにすることでカメラ台数を削減できる</t>
    <rPh sb="1" eb="3">
      <t>サイテン</t>
    </rPh>
    <rPh sb="3" eb="4">
      <t>トウ</t>
    </rPh>
    <rPh sb="5" eb="7">
      <t>ヒョウジ</t>
    </rPh>
    <rPh sb="24" eb="26">
      <t>サクゲン</t>
    </rPh>
    <phoneticPr fontId="1"/>
  </si>
  <si>
    <t>1カメ(競技/選手名等:固定)</t>
    <rPh sb="4" eb="6">
      <t>キョウギ</t>
    </rPh>
    <rPh sb="7" eb="9">
      <t>センシュ</t>
    </rPh>
    <rPh sb="9" eb="10">
      <t>メイ</t>
    </rPh>
    <rPh sb="10" eb="11">
      <t>トウ</t>
    </rPh>
    <rPh sb="12" eb="14">
      <t>コテイ</t>
    </rPh>
    <phoneticPr fontId="1"/>
  </si>
  <si>
    <t>競技後方</t>
    <rPh sb="0" eb="2">
      <t>キョウギ</t>
    </rPh>
    <rPh sb="2" eb="4">
      <t>コウホウ</t>
    </rPh>
    <phoneticPr fontId="1"/>
  </si>
  <si>
    <t>1カメ(競技ﾃｨｰ:固定)
1カメ(競技ｸﾞﾘｰﾝ:固定)</t>
    <rPh sb="4" eb="6">
      <t>キョウギ</t>
    </rPh>
    <rPh sb="10" eb="12">
      <t>コテイ</t>
    </rPh>
    <phoneticPr fontId="1"/>
  </si>
  <si>
    <t>発電機を設置する場合は静音で遠くに設置すること。</t>
    <rPh sb="0" eb="3">
      <t>ハツデンキ</t>
    </rPh>
    <rPh sb="4" eb="6">
      <t>セッチ</t>
    </rPh>
    <rPh sb="8" eb="10">
      <t>バアイ</t>
    </rPh>
    <rPh sb="11" eb="13">
      <t>セイオン</t>
    </rPh>
    <rPh sb="14" eb="15">
      <t>トオ</t>
    </rPh>
    <rPh sb="17" eb="19">
      <t>セッチ</t>
    </rPh>
    <phoneticPr fontId="1"/>
  </si>
  <si>
    <t>メインピット</t>
  </si>
  <si>
    <t>バックピット</t>
  </si>
  <si>
    <t>成年女子・成年男子
少年女子・少年男子</t>
    <rPh sb="0" eb="2">
      <t>セイネン</t>
    </rPh>
    <rPh sb="2" eb="4">
      <t>ジョシ</t>
    </rPh>
    <rPh sb="5" eb="7">
      <t>セイネン</t>
    </rPh>
    <rPh sb="7" eb="9">
      <t>ダンシ</t>
    </rPh>
    <rPh sb="10" eb="12">
      <t>ショウネン</t>
    </rPh>
    <rPh sb="12" eb="14">
      <t>ジョシ</t>
    </rPh>
    <rPh sb="15" eb="17">
      <t>ショウネン</t>
    </rPh>
    <rPh sb="17" eb="19">
      <t>ダンシ</t>
    </rPh>
    <phoneticPr fontId="1"/>
  </si>
  <si>
    <t>東近江市総合運動公園布引陸上競技場</t>
    <rPh sb="0" eb="4">
      <t>ヒガシオウミシ</t>
    </rPh>
    <rPh sb="4" eb="6">
      <t>ソウゴウ</t>
    </rPh>
    <rPh sb="6" eb="8">
      <t>ウンドウ</t>
    </rPh>
    <rPh sb="8" eb="10">
      <t>コウエン</t>
    </rPh>
    <rPh sb="10" eb="12">
      <t>ヌノビキ</t>
    </rPh>
    <rPh sb="12" eb="14">
      <t>リクジョウ</t>
    </rPh>
    <rPh sb="14" eb="17">
      <t>キョウギジョウ</t>
    </rPh>
    <phoneticPr fontId="1"/>
  </si>
  <si>
    <t>走高跳（Bゾーン）</t>
    <rPh sb="0" eb="1">
      <t>ハシ</t>
    </rPh>
    <rPh sb="1" eb="3">
      <t>タカト</t>
    </rPh>
    <phoneticPr fontId="1"/>
  </si>
  <si>
    <t>砲丸投（Aゾーン）</t>
    <rPh sb="0" eb="2">
      <t>ホウガン</t>
    </rPh>
    <rPh sb="2" eb="3">
      <t>ナ</t>
    </rPh>
    <phoneticPr fontId="1"/>
  </si>
  <si>
    <t>皇子山総合運動公園陸上競技場</t>
    <rPh sb="0" eb="3">
      <t>オウジヤマ</t>
    </rPh>
    <rPh sb="3" eb="9">
      <t>ソウゴウウンドウコウエン</t>
    </rPh>
    <rPh sb="9" eb="11">
      <t>リクジョウ</t>
    </rPh>
    <rPh sb="11" eb="14">
      <t>キョウギジョウ</t>
    </rPh>
    <phoneticPr fontId="1"/>
  </si>
  <si>
    <t>東近江市能登川アリーナ</t>
    <rPh sb="0" eb="4">
      <t>ヒガシオウミシ</t>
    </rPh>
    <rPh sb="4" eb="7">
      <t>ノトガワ</t>
    </rPh>
    <phoneticPr fontId="1"/>
  </si>
  <si>
    <t>東近江市特設ロードレースコース</t>
    <rPh sb="0" eb="4">
      <t>ヒガシオウミシ</t>
    </rPh>
    <rPh sb="4" eb="6">
      <t>トクセツ</t>
    </rPh>
    <phoneticPr fontId="1"/>
  </si>
  <si>
    <t>東近江市ひばり公園湖東スタジアム</t>
    <rPh sb="0" eb="3">
      <t>ヒガシオウミ</t>
    </rPh>
    <rPh sb="3" eb="4">
      <t>シ</t>
    </rPh>
    <rPh sb="7" eb="9">
      <t>コウエン</t>
    </rPh>
    <rPh sb="9" eb="11">
      <t>コトウ</t>
    </rPh>
    <phoneticPr fontId="1"/>
  </si>
  <si>
    <t>愛荘町スポーツセンター秦荘グラウンド</t>
    <phoneticPr fontId="1"/>
  </si>
  <si>
    <t>障スポ</t>
    <rPh sb="0" eb="1">
      <t>サワ</t>
    </rPh>
    <phoneticPr fontId="1"/>
  </si>
  <si>
    <t>★</t>
  </si>
  <si>
    <t>アーチェリー</t>
  </si>
  <si>
    <t>愛荘町スポーツセンター秦荘グラウンド</t>
    <rPh sb="0" eb="1">
      <t>アイ</t>
    </rPh>
    <rPh sb="1" eb="2">
      <t>ショウ</t>
    </rPh>
    <rPh sb="2" eb="3">
      <t>チョウ</t>
    </rPh>
    <rPh sb="11" eb="13">
      <t>ハタショウ</t>
    </rPh>
    <phoneticPr fontId="1"/>
  </si>
  <si>
    <t>愛荘町</t>
    <rPh sb="0" eb="3">
      <t>アイショウチョウ</t>
    </rPh>
    <phoneticPr fontId="1"/>
  </si>
  <si>
    <t>ﾘｶｰﾌﾞ</t>
  </si>
  <si>
    <t>ﾘｶｰﾌ</t>
  </si>
  <si>
    <t>STT</t>
  </si>
  <si>
    <t>A</t>
  </si>
  <si>
    <t>B</t>
  </si>
  <si>
    <t>50m</t>
  </si>
  <si>
    <t>30m</t>
  </si>
  <si>
    <t>フライングディスク</t>
  </si>
  <si>
    <t>アキュラシー</t>
  </si>
  <si>
    <t>ディスタンス</t>
  </si>
  <si>
    <t>ボッチャ</t>
  </si>
  <si>
    <t>ボウリング</t>
  </si>
  <si>
    <t>1-4R</t>
  </si>
  <si>
    <t>5-8R</t>
  </si>
  <si>
    <t>9-12R</t>
  </si>
  <si>
    <t>13-16R</t>
  </si>
  <si>
    <t>17-20R</t>
  </si>
  <si>
    <t>21-24R</t>
  </si>
  <si>
    <t>25-28R</t>
  </si>
  <si>
    <t>バスケットボール</t>
  </si>
  <si>
    <t>ソフトボール</t>
  </si>
  <si>
    <t>グランドソフトボール</t>
  </si>
  <si>
    <t>身体</t>
    <rPh sb="0" eb="2">
      <t>シンタイ</t>
    </rPh>
    <phoneticPr fontId="1"/>
  </si>
  <si>
    <t>知的</t>
    <rPh sb="0" eb="2">
      <t>チテキ</t>
    </rPh>
    <phoneticPr fontId="1"/>
  </si>
  <si>
    <t>精神</t>
    <rPh sb="0" eb="2">
      <t>セイシン</t>
    </rPh>
    <phoneticPr fontId="1"/>
  </si>
  <si>
    <t>サッカー</t>
  </si>
  <si>
    <t>フットソフトボール</t>
  </si>
  <si>
    <t>Bコート</t>
  </si>
  <si>
    <t>Cコート</t>
  </si>
  <si>
    <t>開閉会式の撮影台を想定</t>
    <rPh sb="0" eb="2">
      <t>カイヘイ</t>
    </rPh>
    <rPh sb="2" eb="3">
      <t>カイ</t>
    </rPh>
    <rPh sb="3" eb="4">
      <t>シキ</t>
    </rPh>
    <rPh sb="5" eb="7">
      <t>サツエイ</t>
    </rPh>
    <rPh sb="7" eb="8">
      <t>ダイ</t>
    </rPh>
    <rPh sb="9" eb="11">
      <t>ソウテイ</t>
    </rPh>
    <phoneticPr fontId="1"/>
  </si>
  <si>
    <t>一般観覧席</t>
    <rPh sb="0" eb="4">
      <t>イッパンカンラン</t>
    </rPh>
    <rPh sb="4" eb="5">
      <t>セキ</t>
    </rPh>
    <phoneticPr fontId="1"/>
  </si>
  <si>
    <t>1カメ(競技:有人)
1カメ(競技:固定)</t>
    <rPh sb="4" eb="6">
      <t>キョウギ</t>
    </rPh>
    <rPh sb="7" eb="9">
      <t>ユウジン</t>
    </rPh>
    <rPh sb="18" eb="20">
      <t>コテイ</t>
    </rPh>
    <phoneticPr fontId="1"/>
  </si>
  <si>
    <t>・午前中（第一ラウンド）のみの実施。午後からはカメラを30mにまわす。</t>
    <rPh sb="1" eb="4">
      <t>ゴゼンチュウ</t>
    </rPh>
    <rPh sb="5" eb="7">
      <t>ダイイチ</t>
    </rPh>
    <rPh sb="15" eb="17">
      <t>ジッシ</t>
    </rPh>
    <rPh sb="18" eb="20">
      <t>ゴゴ</t>
    </rPh>
    <phoneticPr fontId="1"/>
  </si>
  <si>
    <t>2カメ(競技:固定)</t>
    <rPh sb="7" eb="9">
      <t>コテイ</t>
    </rPh>
    <phoneticPr fontId="1"/>
  </si>
  <si>
    <t>・有人カメラにしカメラワークを行うことで、カメラ台数を1台削減できる</t>
    <rPh sb="1" eb="3">
      <t>ユウジン</t>
    </rPh>
    <rPh sb="15" eb="16">
      <t>オコナ</t>
    </rPh>
    <rPh sb="24" eb="26">
      <t>ダイスウ</t>
    </rPh>
    <rPh sb="28" eb="29">
      <t>ダイ</t>
    </rPh>
    <rPh sb="29" eb="31">
      <t>サクゲン</t>
    </rPh>
    <phoneticPr fontId="1"/>
  </si>
  <si>
    <t>1カメ(競技:固定)
1カメ(得点板等:固定)
1カメ(選手名:固定)</t>
    <rPh sb="4" eb="6">
      <t>キョウギ</t>
    </rPh>
    <rPh sb="7" eb="9">
      <t>コテイ</t>
    </rPh>
    <rPh sb="15" eb="17">
      <t>トクテン</t>
    </rPh>
    <rPh sb="17" eb="18">
      <t>バン</t>
    </rPh>
    <rPh sb="18" eb="19">
      <t>トウ</t>
    </rPh>
    <rPh sb="20" eb="22">
      <t>コテイ</t>
    </rPh>
    <rPh sb="28" eb="31">
      <t>センシュメイ</t>
    </rPh>
    <phoneticPr fontId="1"/>
  </si>
  <si>
    <t>・コート横に三脚を立てて撮影予定
・競技カメラで選手名を撮影できれば1台削減する</t>
    <rPh sb="4" eb="5">
      <t>ヨコ</t>
    </rPh>
    <rPh sb="6" eb="8">
      <t>サンキャク</t>
    </rPh>
    <rPh sb="9" eb="10">
      <t>タ</t>
    </rPh>
    <rPh sb="12" eb="14">
      <t>サツエイ</t>
    </rPh>
    <rPh sb="14" eb="16">
      <t>ヨテイ</t>
    </rPh>
    <rPh sb="18" eb="20">
      <t>キョウギ</t>
    </rPh>
    <rPh sb="24" eb="27">
      <t>センシュメイ</t>
    </rPh>
    <rPh sb="28" eb="30">
      <t>サツエイ</t>
    </rPh>
    <rPh sb="35" eb="36">
      <t>ダイ</t>
    </rPh>
    <rPh sb="36" eb="38">
      <t>サクゲン</t>
    </rPh>
    <phoneticPr fontId="1"/>
  </si>
  <si>
    <t>1カメ(競技:固定)</t>
    <rPh sb="4" eb="6">
      <t>キョウギ</t>
    </rPh>
    <rPh sb="7" eb="9">
      <t>コテイ</t>
    </rPh>
    <phoneticPr fontId="1"/>
  </si>
  <si>
    <t>ゴール裏</t>
    <rPh sb="3" eb="4">
      <t>ウラ</t>
    </rPh>
    <phoneticPr fontId="1"/>
  </si>
  <si>
    <t>2カメ(競技:固定)</t>
    <rPh sb="4" eb="6">
      <t>キョウギ</t>
    </rPh>
    <rPh sb="7" eb="9">
      <t>コテイ</t>
    </rPh>
    <phoneticPr fontId="1"/>
  </si>
  <si>
    <t>スロー
着地点</t>
    <rPh sb="4" eb="6">
      <t>チャクチ</t>
    </rPh>
    <rPh sb="6" eb="7">
      <t>テン</t>
    </rPh>
    <phoneticPr fontId="1"/>
  </si>
  <si>
    <t>1カメ(競技:有人)
1カメ(得点情報:固定)</t>
    <rPh sb="4" eb="6">
      <t>キョウギ</t>
    </rPh>
    <rPh sb="7" eb="9">
      <t>ユウジン</t>
    </rPh>
    <rPh sb="15" eb="17">
      <t>トクテン</t>
    </rPh>
    <rPh sb="17" eb="19">
      <t>ジョウホウ</t>
    </rPh>
    <rPh sb="20" eb="22">
      <t>コテイ</t>
    </rPh>
    <phoneticPr fontId="1"/>
  </si>
  <si>
    <t>2階席</t>
    <rPh sb="1" eb="3">
      <t>カイセキ</t>
    </rPh>
    <phoneticPr fontId="1"/>
  </si>
  <si>
    <t>1カメ(競技:有人)
1カメ(得点板等:固定)</t>
    <rPh sb="4" eb="6">
      <t>キョウギ</t>
    </rPh>
    <rPh sb="7" eb="9">
      <t>ユウジン</t>
    </rPh>
    <rPh sb="15" eb="17">
      <t>トクテン</t>
    </rPh>
    <rPh sb="17" eb="18">
      <t>イタ</t>
    </rPh>
    <rPh sb="18" eb="19">
      <t>トウ</t>
    </rPh>
    <rPh sb="20" eb="22">
      <t>コテイ</t>
    </rPh>
    <phoneticPr fontId="1"/>
  </si>
  <si>
    <t>・競技運営で撮影する映像をもらって配信</t>
    <rPh sb="1" eb="3">
      <t>キョウギ</t>
    </rPh>
    <rPh sb="3" eb="5">
      <t>ウンエイ</t>
    </rPh>
    <rPh sb="6" eb="8">
      <t>サツエイ</t>
    </rPh>
    <rPh sb="10" eb="12">
      <t>エイゾウ</t>
    </rPh>
    <rPh sb="17" eb="19">
      <t>ハイシン</t>
    </rPh>
    <phoneticPr fontId="1"/>
  </si>
  <si>
    <t>カメラ台数
総数
【目安】</t>
    <rPh sb="3" eb="5">
      <t>ダイスウ</t>
    </rPh>
    <rPh sb="6" eb="8">
      <t>ソウスウ</t>
    </rPh>
    <rPh sb="10" eb="12">
      <t>メヤス</t>
    </rPh>
    <phoneticPr fontId="1"/>
  </si>
  <si>
    <t>　</t>
    <phoneticPr fontId="1"/>
  </si>
  <si>
    <t>1カメ(競技:有人)
1カメ(採点板:固定)
1カメ(選手名:固定)</t>
    <rPh sb="4" eb="6">
      <t>キョウギ</t>
    </rPh>
    <rPh sb="7" eb="9">
      <t>ユウジン</t>
    </rPh>
    <rPh sb="15" eb="17">
      <t>サイテン</t>
    </rPh>
    <rPh sb="17" eb="18">
      <t>イタ</t>
    </rPh>
    <rPh sb="19" eb="21">
      <t>コテイ</t>
    </rPh>
    <rPh sb="27" eb="30">
      <t>センシュメイ</t>
    </rPh>
    <phoneticPr fontId="1"/>
  </si>
  <si>
    <t>カメラマン
人/日
【目安】</t>
    <rPh sb="6" eb="7">
      <t>ニン</t>
    </rPh>
    <rPh sb="8" eb="9">
      <t>ニチ</t>
    </rPh>
    <rPh sb="11" eb="13">
      <t>メヤス</t>
    </rPh>
    <phoneticPr fontId="1"/>
  </si>
  <si>
    <t>カメラマン
総数
【目安】</t>
    <rPh sb="6" eb="8">
      <t>ソウスウ</t>
    </rPh>
    <rPh sb="10" eb="12">
      <t>メヤス</t>
    </rPh>
    <phoneticPr fontId="1"/>
  </si>
  <si>
    <t>1カメ(競技ﾃｨｰ:有人)
1カメ(競技ｸﾞﾘｰﾝ:有人)</t>
    <rPh sb="4" eb="6">
      <t>キョウギ</t>
    </rPh>
    <rPh sb="10" eb="12">
      <t>ユウジン</t>
    </rPh>
    <rPh sb="26" eb="28">
      <t>ユウジン</t>
    </rPh>
    <phoneticPr fontId="1"/>
  </si>
  <si>
    <t>野洲川歴史公園サッカー場(ビッグレイク)Bコート</t>
    <rPh sb="0" eb="2">
      <t>ヤス</t>
    </rPh>
    <rPh sb="2" eb="3">
      <t>ガワ</t>
    </rPh>
    <rPh sb="3" eb="5">
      <t>レキシ</t>
    </rPh>
    <rPh sb="5" eb="7">
      <t>コウエン</t>
    </rPh>
    <rPh sb="11" eb="12">
      <t>ジョウ</t>
    </rPh>
    <phoneticPr fontId="1"/>
  </si>
  <si>
    <t>野洲川歴史公園サッカー場(ビッグレイク)Cコート</t>
    <rPh sb="0" eb="2">
      <t>ヤス</t>
    </rPh>
    <rPh sb="2" eb="3">
      <t>ガワ</t>
    </rPh>
    <rPh sb="3" eb="5">
      <t>レキシ</t>
    </rPh>
    <rPh sb="5" eb="7">
      <t>コウエン</t>
    </rPh>
    <rPh sb="11" eb="12">
      <t>ジョウ</t>
    </rPh>
    <phoneticPr fontId="1"/>
  </si>
  <si>
    <t>高島市今津総合運動公園第2グラウンド</t>
    <rPh sb="0" eb="2">
      <t>タカシマ</t>
    </rPh>
    <rPh sb="2" eb="3">
      <t>シ</t>
    </rPh>
    <rPh sb="3" eb="5">
      <t>イマヅ</t>
    </rPh>
    <rPh sb="5" eb="7">
      <t>ソウゴウ</t>
    </rPh>
    <rPh sb="7" eb="9">
      <t>ウンドウ</t>
    </rPh>
    <rPh sb="9" eb="11">
      <t>コウエン</t>
    </rPh>
    <rPh sb="11" eb="12">
      <t>ダイ</t>
    </rPh>
    <phoneticPr fontId="1"/>
  </si>
  <si>
    <t>現地で映像・音声をもらい伝送を行う</t>
    <rPh sb="0" eb="2">
      <t>ゲンチ</t>
    </rPh>
    <rPh sb="3" eb="5">
      <t>エイゾウ</t>
    </rPh>
    <rPh sb="6" eb="8">
      <t>オンセイ</t>
    </rPh>
    <rPh sb="12" eb="14">
      <t>デンソウ</t>
    </rPh>
    <rPh sb="15" eb="16">
      <t>オコナ</t>
    </rPh>
    <phoneticPr fontId="1"/>
  </si>
  <si>
    <t>現地から映像をもらい音声を組み合わせて伝送する</t>
    <rPh sb="0" eb="2">
      <t>ゲンチ</t>
    </rPh>
    <rPh sb="4" eb="6">
      <t>エイゾウ</t>
    </rPh>
    <rPh sb="10" eb="12">
      <t>オンセイ</t>
    </rPh>
    <rPh sb="13" eb="14">
      <t>ク</t>
    </rPh>
    <rPh sb="15" eb="16">
      <t>ア</t>
    </rPh>
    <rPh sb="19" eb="21">
      <t>デンソウ</t>
    </rPh>
    <phoneticPr fontId="1"/>
  </si>
  <si>
    <t>現地で映像をもらい編集を行た上で伝送を行う</t>
    <rPh sb="0" eb="2">
      <t>ゲンチ</t>
    </rPh>
    <rPh sb="3" eb="5">
      <t>エイゾウ</t>
    </rPh>
    <rPh sb="9" eb="11">
      <t>ヘンシュウ</t>
    </rPh>
    <rPh sb="12" eb="13">
      <t>オコナ</t>
    </rPh>
    <rPh sb="14" eb="15">
      <t>ウエ</t>
    </rPh>
    <rPh sb="16" eb="18">
      <t>デンソウ</t>
    </rPh>
    <rPh sb="19" eb="20">
      <t>オコナ</t>
    </rPh>
    <phoneticPr fontId="1"/>
  </si>
  <si>
    <t>湖南市総合体育館</t>
  </si>
  <si>
    <t>Bコート
(サブアリーナ)</t>
    <phoneticPr fontId="1"/>
  </si>
  <si>
    <t>スラローム</t>
    <phoneticPr fontId="1"/>
  </si>
  <si>
    <t>跳躍C-D</t>
    <rPh sb="0" eb="2">
      <t>チョウヤク</t>
    </rPh>
    <phoneticPr fontId="1"/>
  </si>
  <si>
    <t>跳躍A-B</t>
    <rPh sb="0" eb="2">
      <t>チョウヤク</t>
    </rPh>
    <phoneticPr fontId="1"/>
  </si>
  <si>
    <t>投てきAゾーン</t>
    <rPh sb="0" eb="1">
      <t>トウ</t>
    </rPh>
    <phoneticPr fontId="1"/>
  </si>
  <si>
    <t>投てきBゾーン</t>
    <rPh sb="0" eb="1">
      <t>トウ</t>
    </rPh>
    <phoneticPr fontId="1"/>
  </si>
  <si>
    <t>2カメ(競技:有人)</t>
    <rPh sb="4" eb="6">
      <t>キョウギ</t>
    </rPh>
    <rPh sb="7" eb="9">
      <t>ユウジン</t>
    </rPh>
    <phoneticPr fontId="1"/>
  </si>
  <si>
    <t>琵琶湖カントリー倶楽部</t>
    <phoneticPr fontId="1"/>
  </si>
  <si>
    <t>ベアズパウ ジャパン カントリークラブ</t>
    <phoneticPr fontId="1"/>
  </si>
  <si>
    <t>草津市立野村運動公園グラウンド</t>
    <phoneticPr fontId="1"/>
  </si>
  <si>
    <t>伊庭内湖特設カヌー競技場</t>
    <phoneticPr fontId="1"/>
  </si>
  <si>
    <t>新旭体育館</t>
    <phoneticPr fontId="1"/>
  </si>
  <si>
    <t>１５人制</t>
    <rPh sb="2" eb="4">
      <t>ニンセイ</t>
    </rPh>
    <phoneticPr fontId="1"/>
  </si>
  <si>
    <t>７人制</t>
    <rPh sb="1" eb="3">
      <t>ニンセイ</t>
    </rPh>
    <phoneticPr fontId="1"/>
  </si>
  <si>
    <t>土</t>
  </si>
  <si>
    <t>土</t>
    <rPh sb="0" eb="1">
      <t>ド</t>
    </rPh>
    <phoneticPr fontId="1"/>
  </si>
  <si>
    <t>日</t>
  </si>
  <si>
    <t>日</t>
    <rPh sb="0" eb="1">
      <t>ニチ</t>
    </rPh>
    <phoneticPr fontId="1"/>
  </si>
  <si>
    <t>月</t>
  </si>
  <si>
    <t>月</t>
    <rPh sb="0" eb="1">
      <t>ゲツ</t>
    </rPh>
    <phoneticPr fontId="1"/>
  </si>
  <si>
    <t>火</t>
  </si>
  <si>
    <t>火</t>
    <rPh sb="0" eb="1">
      <t>カ</t>
    </rPh>
    <phoneticPr fontId="1"/>
  </si>
  <si>
    <t>水</t>
  </si>
  <si>
    <t>木</t>
  </si>
  <si>
    <t>金</t>
  </si>
  <si>
    <t>シングル</t>
    <phoneticPr fontId="1"/>
  </si>
  <si>
    <t>ダブルス</t>
    <phoneticPr fontId="1"/>
  </si>
  <si>
    <t>空手道</t>
    <rPh sb="0" eb="2">
      <t>カラテ</t>
    </rPh>
    <rPh sb="2" eb="3">
      <t>ドウ</t>
    </rPh>
    <phoneticPr fontId="1"/>
  </si>
  <si>
    <t>YMITアリーナ
(くさつシティアリーナ)</t>
    <phoneticPr fontId="1"/>
  </si>
  <si>
    <t>豊公園自由広場特設会場</t>
    <rPh sb="0" eb="1">
      <t>トヨ</t>
    </rPh>
    <rPh sb="1" eb="3">
      <t>コウエン</t>
    </rPh>
    <rPh sb="3" eb="5">
      <t>ジユウ</t>
    </rPh>
    <rPh sb="5" eb="7">
      <t>ヒロバ</t>
    </rPh>
    <rPh sb="7" eb="9">
      <t>トクセツ</t>
    </rPh>
    <rPh sb="9" eb="11">
      <t>カイジョウ</t>
    </rPh>
    <phoneticPr fontId="1"/>
  </si>
  <si>
    <t>滋賀ダイハツアリーナ
(滋賀アリーナ)</t>
    <rPh sb="0" eb="2">
      <t>シガ</t>
    </rPh>
    <rPh sb="12" eb="14">
      <t>シガ</t>
    </rPh>
    <phoneticPr fontId="1"/>
  </si>
  <si>
    <t>京都向日町競輪場</t>
    <rPh sb="0" eb="2">
      <t>キョウト</t>
    </rPh>
    <phoneticPr fontId="1"/>
  </si>
  <si>
    <t>長浜城テニスガーデン(長浜市民庭球場)</t>
    <rPh sb="0" eb="3">
      <t>ナガハマジョウ</t>
    </rPh>
    <rPh sb="11" eb="13">
      <t>ナガハマ</t>
    </rPh>
    <rPh sb="13" eb="15">
      <t>シミン</t>
    </rPh>
    <rPh sb="15" eb="18">
      <t>テイキュウジョウ</t>
    </rPh>
    <phoneticPr fontId="1"/>
  </si>
  <si>
    <t>滋賀県希望が丘文化公園球技場</t>
    <rPh sb="0" eb="3">
      <t>シガケン</t>
    </rPh>
    <rPh sb="3" eb="5">
      <t>キボウ</t>
    </rPh>
    <rPh sb="6" eb="9">
      <t>オカブンカ</t>
    </rPh>
    <rPh sb="9" eb="11">
      <t>コウエン</t>
    </rPh>
    <rPh sb="11" eb="14">
      <t>キュウギジョウ</t>
    </rPh>
    <phoneticPr fontId="1"/>
  </si>
  <si>
    <t>竜王町総合運動公園スポーツクライミング特設会場</t>
    <rPh sb="19" eb="21">
      <t>トクセツ</t>
    </rPh>
    <rPh sb="21" eb="23">
      <t>カイジョウ</t>
    </rPh>
    <phoneticPr fontId="1"/>
  </si>
  <si>
    <t>滋賀県希望が丘文化公園陸上競技場</t>
    <rPh sb="0" eb="3">
      <t>シガケン</t>
    </rPh>
    <rPh sb="3" eb="5">
      <t>キボウ</t>
    </rPh>
    <rPh sb="6" eb="9">
      <t>オカブンカ</t>
    </rPh>
    <rPh sb="9" eb="11">
      <t>コウエン</t>
    </rPh>
    <rPh sb="11" eb="16">
      <t>リクジョウキョウギジョウ</t>
    </rPh>
    <phoneticPr fontId="1"/>
  </si>
  <si>
    <t>平和堂HATOスタジアム
(彦根総合スポーツ公園陸上競技場)</t>
    <rPh sb="0" eb="3">
      <t>ヘイワドウ</t>
    </rPh>
    <rPh sb="14" eb="16">
      <t>ヒコネ</t>
    </rPh>
    <rPh sb="16" eb="18">
      <t>ソウゴウ</t>
    </rPh>
    <rPh sb="22" eb="24">
      <t>コウエン</t>
    </rPh>
    <rPh sb="24" eb="29">
      <t>リクジョウキョウギジョウ</t>
    </rPh>
    <phoneticPr fontId="1"/>
  </si>
  <si>
    <t>野洲川歴史公園サッカー場(ビッグレイク)</t>
    <rPh sb="0" eb="3">
      <t>ヤスガワ</t>
    </rPh>
    <rPh sb="3" eb="5">
      <t>レキシ</t>
    </rPh>
    <rPh sb="5" eb="7">
      <t>コウエン</t>
    </rPh>
    <rPh sb="11" eb="12">
      <t>ジョウ</t>
    </rPh>
    <phoneticPr fontId="1"/>
  </si>
  <si>
    <t>関西みらいローイングセンター
(滋賀県立琵琶湖漕艇場)</t>
    <rPh sb="0" eb="2">
      <t>カンサイ</t>
    </rPh>
    <rPh sb="16" eb="19">
      <t>シガケン</t>
    </rPh>
    <rPh sb="19" eb="20">
      <t>リツ</t>
    </rPh>
    <rPh sb="20" eb="23">
      <t>ビワコ</t>
    </rPh>
    <rPh sb="23" eb="25">
      <t>ソウテイ</t>
    </rPh>
    <rPh sb="25" eb="26">
      <t>ジョウ</t>
    </rPh>
    <phoneticPr fontId="1"/>
  </si>
  <si>
    <t>OSPホッケースタジアム
(滋賀県立伊吹運動場)</t>
    <rPh sb="14" eb="18">
      <t>シガケンリツ</t>
    </rPh>
    <rPh sb="18" eb="20">
      <t>イブキ</t>
    </rPh>
    <rPh sb="20" eb="22">
      <t>ウンドウ</t>
    </rPh>
    <rPh sb="22" eb="23">
      <t>ジョウ</t>
    </rPh>
    <phoneticPr fontId="1"/>
  </si>
  <si>
    <t>プロシードアリーナHIKONE
(彦根市スポーツ・文化交流センター)</t>
    <rPh sb="17" eb="20">
      <t>ヒコネシ</t>
    </rPh>
    <rPh sb="25" eb="27">
      <t>ブンカ</t>
    </rPh>
    <rPh sb="27" eb="29">
      <t>コウリュウ</t>
    </rPh>
    <phoneticPr fontId="1"/>
  </si>
  <si>
    <t>近江八幡市立運動公園体育館</t>
    <phoneticPr fontId="1"/>
  </si>
  <si>
    <t>・1カメ(競技)はENGカメラを使用を想定。
・1カメ(選手)はハンディ可。</t>
    <rPh sb="5" eb="7">
      <t>キョウギ</t>
    </rPh>
    <rPh sb="16" eb="18">
      <t>シヨウ</t>
    </rPh>
    <rPh sb="19" eb="21">
      <t>ソウテイ</t>
    </rPh>
    <rPh sb="36" eb="37">
      <t>カ</t>
    </rPh>
    <phoneticPr fontId="1"/>
  </si>
  <si>
    <t>・1カメ(競技)はENGカメラを使用を想定。
・1カメ(選手)はハンディ可。</t>
    <rPh sb="36" eb="37">
      <t>カ</t>
    </rPh>
    <phoneticPr fontId="1"/>
  </si>
  <si>
    <t>・1カメ(競技)はENGカメラを使用を想定。</t>
    <phoneticPr fontId="1"/>
  </si>
  <si>
    <t>①撮影・配信</t>
  </si>
  <si>
    <t>②配信</t>
  </si>
  <si>
    <t>業務内容
①撮影・配信
②配信
③ー</t>
    <rPh sb="0" eb="2">
      <t>ギョウム</t>
    </rPh>
    <rPh sb="2" eb="4">
      <t>ナイヨウ</t>
    </rPh>
    <rPh sb="6" eb="8">
      <t>サツエイ</t>
    </rPh>
    <rPh sb="9" eb="11">
      <t>ハイシン</t>
    </rPh>
    <rPh sb="13" eb="15">
      <t>ハイシン</t>
    </rPh>
    <phoneticPr fontId="1"/>
  </si>
  <si>
    <t>配信に関すること</t>
    <rPh sb="0" eb="2">
      <t>ハイシン</t>
    </rPh>
    <rPh sb="3" eb="4">
      <t>カン</t>
    </rPh>
    <phoneticPr fontId="1"/>
  </si>
  <si>
    <t>配信担当者
人/日
【目安】</t>
    <rPh sb="0" eb="2">
      <t>ハイシン</t>
    </rPh>
    <rPh sb="2" eb="4">
      <t>タントウ</t>
    </rPh>
    <rPh sb="4" eb="5">
      <t>シャ</t>
    </rPh>
    <rPh sb="6" eb="7">
      <t>ニン</t>
    </rPh>
    <rPh sb="8" eb="9">
      <t>ニチ</t>
    </rPh>
    <rPh sb="11" eb="13">
      <t>メヤス</t>
    </rPh>
    <phoneticPr fontId="1"/>
  </si>
  <si>
    <t>配信担当者
総数
【目安】</t>
    <rPh sb="6" eb="8">
      <t>ソウスウ</t>
    </rPh>
    <rPh sb="10" eb="12">
      <t>メヤス</t>
    </rPh>
    <phoneticPr fontId="1"/>
  </si>
  <si>
    <t>棒高跳（Bゾーン）</t>
    <rPh sb="0" eb="3">
      <t>ボウタカト</t>
    </rPh>
    <phoneticPr fontId="1"/>
  </si>
  <si>
    <t>ハンマー投/やり投/円盤（Aゾーン</t>
    <rPh sb="4" eb="5">
      <t>ナ</t>
    </rPh>
    <rPh sb="8" eb="9">
      <t>ナ</t>
    </rPh>
    <phoneticPr fontId="1"/>
  </si>
  <si>
    <t>・ENGカメラの使用を想定</t>
    <rPh sb="8" eb="10">
      <t>シヨウ</t>
    </rPh>
    <rPh sb="11" eb="13">
      <t>ソウテイ</t>
    </rPh>
    <phoneticPr fontId="1"/>
  </si>
  <si>
    <t>参考：競技日程（R7.3時点）
 【★決勝(記録競技含む)　◎準決勝　○予選　☆予選（映像配信の対象：もらい映像）】　</t>
    <rPh sb="0" eb="2">
      <t>サンコウ</t>
    </rPh>
    <rPh sb="3" eb="5">
      <t>キョウギ</t>
    </rPh>
    <rPh sb="5" eb="7">
      <t>ニッテイ</t>
    </rPh>
    <rPh sb="12" eb="14">
      <t>ジテン</t>
    </rPh>
    <rPh sb="43" eb="45">
      <t>エイゾウ</t>
    </rPh>
    <rPh sb="45" eb="47">
      <t>ハイシン</t>
    </rPh>
    <rPh sb="48" eb="50">
      <t>タイショウ</t>
    </rPh>
    <rPh sb="54" eb="56">
      <t>エイゾウ</t>
    </rPh>
    <phoneticPr fontId="1"/>
  </si>
  <si>
    <t>実況解説者の配置
【想定】</t>
    <rPh sb="0" eb="2">
      <t>ジッキョウ</t>
    </rPh>
    <rPh sb="2" eb="4">
      <t>カイセツ</t>
    </rPh>
    <rPh sb="4" eb="5">
      <t>シャ</t>
    </rPh>
    <rPh sb="6" eb="8">
      <t>ハイチ</t>
    </rPh>
    <rPh sb="10" eb="12">
      <t>ソウテイ</t>
    </rPh>
    <phoneticPr fontId="1"/>
  </si>
  <si>
    <t>当業務で手配する解説者数
【想定】</t>
    <rPh sb="0" eb="1">
      <t>トウ</t>
    </rPh>
    <rPh sb="1" eb="3">
      <t>ギョウム</t>
    </rPh>
    <rPh sb="4" eb="6">
      <t>テハイ</t>
    </rPh>
    <rPh sb="11" eb="12">
      <t>スウ</t>
    </rPh>
    <rPh sb="14" eb="16">
      <t>ソウテイ</t>
    </rPh>
    <phoneticPr fontId="1"/>
  </si>
  <si>
    <t>電気設備
【想定】</t>
    <rPh sb="0" eb="2">
      <t>デンキ</t>
    </rPh>
    <rPh sb="2" eb="4">
      <t>セツビ</t>
    </rPh>
    <rPh sb="6" eb="8">
      <t>ソウテイ</t>
    </rPh>
    <phoneticPr fontId="1"/>
  </si>
  <si>
    <t>当業務で手配する実況者数
【想定】</t>
    <rPh sb="0" eb="1">
      <t>トウ</t>
    </rPh>
    <rPh sb="1" eb="3">
      <t>ギョウム</t>
    </rPh>
    <rPh sb="4" eb="6">
      <t>テハイ</t>
    </rPh>
    <rPh sb="11" eb="12">
      <t>スウ</t>
    </rPh>
    <rPh sb="14" eb="16">
      <t>ソウテイ</t>
    </rPh>
    <phoneticPr fontId="1"/>
  </si>
  <si>
    <t>・解説者の配置可否は検討中</t>
    <rPh sb="1" eb="3">
      <t>カイセツ</t>
    </rPh>
    <rPh sb="3" eb="4">
      <t>シャ</t>
    </rPh>
    <rPh sb="5" eb="7">
      <t>ハイチ</t>
    </rPh>
    <rPh sb="7" eb="9">
      <t>カヒ</t>
    </rPh>
    <rPh sb="10" eb="13">
      <t>ケントウチュウ</t>
    </rPh>
    <phoneticPr fontId="1"/>
  </si>
  <si>
    <t>・選手の表情が捉えられるよう望遠に適したカメラを想定
・得点表示等をテロップにすることでカメラ台数を削減できる</t>
    <rPh sb="1" eb="3">
      <t>センシュ</t>
    </rPh>
    <rPh sb="4" eb="6">
      <t>ヒョウジョウ</t>
    </rPh>
    <rPh sb="7" eb="8">
      <t>トラ</t>
    </rPh>
    <rPh sb="14" eb="16">
      <t>ボウエン</t>
    </rPh>
    <rPh sb="17" eb="18">
      <t>テキ</t>
    </rPh>
    <rPh sb="24" eb="26">
      <t>ソウテイ</t>
    </rPh>
    <rPh sb="28" eb="30">
      <t>トクテン</t>
    </rPh>
    <rPh sb="30" eb="32">
      <t>ヒョウジ</t>
    </rPh>
    <rPh sb="32" eb="33">
      <t>トウ</t>
    </rPh>
    <rPh sb="47" eb="49">
      <t>ダイスウ</t>
    </rPh>
    <rPh sb="50" eb="52">
      <t>サクゲン</t>
    </rPh>
    <phoneticPr fontId="1"/>
  </si>
  <si>
    <r>
      <t xml:space="preserve">・ビジョンと競技映像が撮れる画角で撮影
</t>
    </r>
    <r>
      <rPr>
        <u/>
        <sz val="9"/>
        <rFont val="BIZ UD明朝 Medium"/>
        <family val="1"/>
        <charset val="128"/>
      </rPr>
      <t>・使用レーンの変更で撮影レーンが増える可能性あり</t>
    </r>
    <rPh sb="6" eb="8">
      <t>キョウギ</t>
    </rPh>
    <rPh sb="8" eb="10">
      <t>エイゾウ</t>
    </rPh>
    <rPh sb="11" eb="12">
      <t>ト</t>
    </rPh>
    <rPh sb="14" eb="16">
      <t>ガカク</t>
    </rPh>
    <rPh sb="17" eb="19">
      <t>サツエイ</t>
    </rPh>
    <rPh sb="21" eb="23">
      <t>シヨウ</t>
    </rPh>
    <rPh sb="27" eb="29">
      <t>ヘンコウ</t>
    </rPh>
    <rPh sb="30" eb="32">
      <t>サツエイ</t>
    </rPh>
    <rPh sb="36" eb="37">
      <t>フ</t>
    </rPh>
    <rPh sb="39" eb="42">
      <t>カノウセイ</t>
    </rPh>
    <phoneticPr fontId="1"/>
  </si>
  <si>
    <t>・選手の表情が捉えられるよう望遠に適したカメラを想定</t>
  </si>
  <si>
    <t>・選手の表情が捉えられるよう望遠に適したカメラを想定</t>
    <rPh sb="1" eb="3">
      <t>センシュ</t>
    </rPh>
    <rPh sb="4" eb="6">
      <t>ヒョウジョウ</t>
    </rPh>
    <rPh sb="7" eb="8">
      <t>トラ</t>
    </rPh>
    <rPh sb="14" eb="16">
      <t>ボウエン</t>
    </rPh>
    <rPh sb="17" eb="18">
      <t>テキ</t>
    </rPh>
    <rPh sb="24" eb="26">
      <t>ソウテイ</t>
    </rPh>
    <phoneticPr fontId="1"/>
  </si>
  <si>
    <t>・選手の表情が捉えられるよう望遠に適したカメラを想定
・ENGカメラが望ましい</t>
    <rPh sb="35" eb="36">
      <t>ノゾ</t>
    </rPh>
    <phoneticPr fontId="1"/>
  </si>
  <si>
    <t>1Hの撮影終了後、9Hに移動する想定</t>
    <rPh sb="3" eb="5">
      <t>サツエイ</t>
    </rPh>
    <rPh sb="5" eb="7">
      <t>シュウリョウ</t>
    </rPh>
    <rPh sb="7" eb="8">
      <t>ゴ</t>
    </rPh>
    <rPh sb="12" eb="14">
      <t>イドウ</t>
    </rPh>
    <rPh sb="16" eb="18">
      <t>ソウテイ</t>
    </rPh>
    <phoneticPr fontId="1"/>
  </si>
  <si>
    <t>10Hの撮影後、18Hに移動する想定</t>
    <rPh sb="4" eb="6">
      <t>サツエイ</t>
    </rPh>
    <rPh sb="6" eb="7">
      <t>ゴ</t>
    </rPh>
    <rPh sb="12" eb="14">
      <t>イドウ</t>
    </rPh>
    <rPh sb="16" eb="18">
      <t>ソウテイ</t>
    </rPh>
    <phoneticPr fontId="1"/>
  </si>
  <si>
    <t>・選手の表情が捉えられるよう望遠に適したカメラを想定</t>
    <phoneticPr fontId="1"/>
  </si>
  <si>
    <t>・選手の表情が捉えられるよう望遠に適したカメラを想定
・得点等の表示をテロップにすることでカメラ台数を削減できる</t>
    <rPh sb="30" eb="31">
      <t>トウ</t>
    </rPh>
    <rPh sb="32" eb="34">
      <t>ヒョウジ</t>
    </rPh>
    <rPh sb="51" eb="53">
      <t>サクゲン</t>
    </rPh>
    <phoneticPr fontId="1"/>
  </si>
  <si>
    <r>
      <t>当業務で配置する実況解説</t>
    </r>
    <r>
      <rPr>
        <b/>
        <sz val="10"/>
        <rFont val="BIZ UDPゴシック"/>
        <family val="3"/>
        <charset val="128"/>
      </rPr>
      <t>以外との音声連携</t>
    </r>
    <rPh sb="0" eb="1">
      <t>トウ</t>
    </rPh>
    <rPh sb="1" eb="3">
      <t>ギョウム</t>
    </rPh>
    <rPh sb="4" eb="6">
      <t>ハイチ</t>
    </rPh>
    <rPh sb="8" eb="10">
      <t>ジッキョウ</t>
    </rPh>
    <rPh sb="10" eb="12">
      <t>カイセツ</t>
    </rPh>
    <rPh sb="12" eb="14">
      <t>イガイ</t>
    </rPh>
    <rPh sb="16" eb="18">
      <t>オンセイ</t>
    </rPh>
    <rPh sb="18" eb="20">
      <t>レンケイ</t>
    </rPh>
    <phoneticPr fontId="1"/>
  </si>
  <si>
    <t>予選配信工数
☆</t>
    <rPh sb="0" eb="2">
      <t>ヨセン</t>
    </rPh>
    <rPh sb="2" eb="4">
      <t>ハイシン</t>
    </rPh>
    <rPh sb="4" eb="6">
      <t>コウスウ</t>
    </rPh>
    <phoneticPr fontId="1"/>
  </si>
  <si>
    <t>決勝配信工数
★</t>
    <rPh sb="0" eb="2">
      <t>ケッショウ</t>
    </rPh>
    <rPh sb="2" eb="4">
      <t>ハイシン</t>
    </rPh>
    <phoneticPr fontId="1"/>
  </si>
  <si>
    <t>カメラ
台数/日
【目安】</t>
    <rPh sb="4" eb="6">
      <t>ダイスウ</t>
    </rPh>
    <rPh sb="7" eb="8">
      <t>ニチ</t>
    </rPh>
    <phoneticPr fontId="1"/>
  </si>
  <si>
    <t>・1カメ(競技)は湖岸から競技エリアまでは距離があるため、ドローンまたは船上撮影を検討。
・1カメ(選手)は固定またはハンディ可。</t>
    <rPh sb="5" eb="7">
      <t>キョウギ</t>
    </rPh>
    <rPh sb="9" eb="11">
      <t>コガン</t>
    </rPh>
    <rPh sb="13" eb="15">
      <t>キョウギ</t>
    </rPh>
    <rPh sb="21" eb="23">
      <t>キョリ</t>
    </rPh>
    <rPh sb="36" eb="38">
      <t>センジョウ</t>
    </rPh>
    <rPh sb="38" eb="40">
      <t>サツエイ</t>
    </rPh>
    <rPh sb="41" eb="43">
      <t>ケントウ</t>
    </rPh>
    <rPh sb="50" eb="52">
      <t>センシュ</t>
    </rPh>
    <rPh sb="54" eb="56">
      <t>コテイ</t>
    </rPh>
    <rPh sb="63" eb="64">
      <t>カ</t>
    </rPh>
    <phoneticPr fontId="1"/>
  </si>
  <si>
    <t>現地で映像・音声をもらって配信</t>
    <rPh sb="13" eb="15">
      <t>ハイシン</t>
    </rPh>
    <phoneticPr fontId="1"/>
  </si>
  <si>
    <t>BR･BP</t>
    <phoneticPr fontId="1"/>
  </si>
  <si>
    <t>カメラ種類
ENG
【目安】</t>
    <rPh sb="3" eb="5">
      <t>シュルイ</t>
    </rPh>
    <phoneticPr fontId="1"/>
  </si>
  <si>
    <t>カメラ種類
デジタル
【目安】</t>
    <phoneticPr fontId="1"/>
  </si>
  <si>
    <t>カメラ種類
その他
【目安】</t>
    <rPh sb="3" eb="5">
      <t>シュルイ</t>
    </rPh>
    <rPh sb="8" eb="9">
      <t>タ</t>
    </rPh>
    <phoneticPr fontId="1"/>
  </si>
  <si>
    <t>・視覚障害者向けの実況解説を別に実施するので、当該音声を活用する予定。</t>
    <rPh sb="1" eb="3">
      <t>シカク</t>
    </rPh>
    <rPh sb="3" eb="5">
      <t>ショウガイ</t>
    </rPh>
    <rPh sb="5" eb="6">
      <t>シャ</t>
    </rPh>
    <rPh sb="6" eb="7">
      <t>ム</t>
    </rPh>
    <rPh sb="9" eb="11">
      <t>ジッキョウ</t>
    </rPh>
    <rPh sb="11" eb="13">
      <t>カイセツ</t>
    </rPh>
    <rPh sb="14" eb="15">
      <t>ベツ</t>
    </rPh>
    <rPh sb="16" eb="18">
      <t>ジッシ</t>
    </rPh>
    <rPh sb="23" eb="24">
      <t>トウ</t>
    </rPh>
    <rPh sb="24" eb="25">
      <t>ガイ</t>
    </rPh>
    <rPh sb="25" eb="27">
      <t>オンセイ</t>
    </rPh>
    <rPh sb="28" eb="30">
      <t>カツヨウ</t>
    </rPh>
    <rPh sb="32" eb="34">
      <t>ヨテイ</t>
    </rPh>
    <phoneticPr fontId="1"/>
  </si>
  <si>
    <t>実況解説等の音声機材
【目安】</t>
    <rPh sb="0" eb="2">
      <t>ジッキョウ</t>
    </rPh>
    <rPh sb="2" eb="4">
      <t>カイセツ</t>
    </rPh>
    <rPh sb="4" eb="5">
      <t>トウ</t>
    </rPh>
    <rPh sb="6" eb="8">
      <t>オンセイ</t>
    </rPh>
    <rPh sb="8" eb="10">
      <t>キザイ</t>
    </rPh>
    <rPh sb="12" eb="14">
      <t>メヤス</t>
    </rPh>
    <phoneticPr fontId="1"/>
  </si>
  <si>
    <t>県民共済ドーム長浜
(滋賀県立長浜ドーム)</t>
    <rPh sb="0" eb="2">
      <t>ケンミン</t>
    </rPh>
    <rPh sb="2" eb="4">
      <t>キョウサイ</t>
    </rPh>
    <rPh sb="7" eb="9">
      <t>ナガハマ</t>
    </rPh>
    <rPh sb="11" eb="15">
      <t>シガケンリツ</t>
    </rPh>
    <rPh sb="15" eb="17">
      <t>ナガハマ</t>
    </rPh>
    <phoneticPr fontId="1"/>
  </si>
  <si>
    <t>わたSHIGA輝く国スポ・障スポ撮影配信計画表（わたSHIGA輝く国スポ・障スポ競技映像等撮影配信業務）</t>
    <rPh sb="7" eb="8">
      <t>カガヤ</t>
    </rPh>
    <rPh sb="9" eb="10">
      <t>コク</t>
    </rPh>
    <rPh sb="16" eb="18">
      <t>サツエイ</t>
    </rPh>
    <rPh sb="18" eb="20">
      <t>ハイシン</t>
    </rPh>
    <rPh sb="20" eb="22">
      <t>ケイカク</t>
    </rPh>
    <rPh sb="22" eb="23">
      <t>ヒョウ</t>
    </rPh>
    <rPh sb="31" eb="32">
      <t>カガヤ</t>
    </rPh>
    <rPh sb="33" eb="34">
      <t>コク</t>
    </rPh>
    <rPh sb="37" eb="38">
      <t>サワ</t>
    </rPh>
    <rPh sb="40" eb="42">
      <t>キョウギ</t>
    </rPh>
    <rPh sb="42" eb="44">
      <t>エイゾウ</t>
    </rPh>
    <rPh sb="44" eb="45">
      <t>トウ</t>
    </rPh>
    <rPh sb="45" eb="47">
      <t>サツエイ</t>
    </rPh>
    <rPh sb="47" eb="49">
      <t>ハイシン</t>
    </rPh>
    <rPh sb="49" eb="51">
      <t>ギョウム</t>
    </rPh>
    <phoneticPr fontId="1"/>
  </si>
  <si>
    <t>決勝戦等の同日・同会場に行われる予選等の撮影配信有無</t>
    <rPh sb="0" eb="3">
      <t>ケッショウセン</t>
    </rPh>
    <rPh sb="3" eb="4">
      <t>トウ</t>
    </rPh>
    <rPh sb="5" eb="7">
      <t>ドウジツ</t>
    </rPh>
    <rPh sb="8" eb="11">
      <t>ドウカイジョウ</t>
    </rPh>
    <rPh sb="12" eb="13">
      <t>オコナ</t>
    </rPh>
    <rPh sb="16" eb="18">
      <t>ヨセン</t>
    </rPh>
    <rPh sb="18" eb="19">
      <t>トウ</t>
    </rPh>
    <rPh sb="20" eb="22">
      <t>サツエイ</t>
    </rPh>
    <rPh sb="22" eb="24">
      <t>ハイシン</t>
    </rPh>
    <rPh sb="24" eb="26">
      <t>ウム</t>
    </rPh>
    <phoneticPr fontId="1"/>
  </si>
  <si>
    <t>あり
(４日のみ)</t>
    <rPh sb="5" eb="6">
      <t>ニチ</t>
    </rPh>
    <phoneticPr fontId="1"/>
  </si>
  <si>
    <t>あり
(６日のみ)</t>
    <rPh sb="5" eb="6">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</si>
</sst>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font>
      <sz val="11"/>
      <color theme="1"/>
      <name val="游ゴシック"/>
      <family val="2"/>
      <charset val="128"/>
      <scheme val="minor"/>
    </font>
    <font>
      <sz val="6"/>
      <name val="游ゴシック"/>
      <family val="2"/>
      <charset val="128"/>
      <scheme val="minor"/>
    </font>
    <font>
      <sz val="9"/>
      <color indexed="81"/>
      <name val="MS P ゴシック"/>
      <family val="3"/>
      <charset val="128"/>
    </font>
    <font>
      <b/>
      <sz val="9"/>
      <color indexed="81"/>
      <name val="MS P ゴシック"/>
      <family val="3"/>
      <charset val="128"/>
    </font>
    <font>
      <sz val="11"/>
      <color theme="1"/>
      <name val="游ゴシック"/>
      <family val="3"/>
      <charset val="128"/>
      <scheme val="minor"/>
    </font>
    <font>
      <sz val="11"/>
      <name val="BIZ UD明朝 Medium"/>
      <family val="1"/>
      <charset val="128"/>
    </font>
    <font>
      <sz val="11"/>
      <name val="BIZ UDPゴシック"/>
      <family val="3"/>
      <charset val="128"/>
    </font>
    <font>
      <sz val="10"/>
      <name val="BIZ UD明朝 Medium"/>
      <family val="1"/>
      <charset val="128"/>
    </font>
    <font>
      <sz val="18"/>
      <name val="BIZ UDPゴシック"/>
      <family val="3"/>
      <charset val="128"/>
    </font>
    <font>
      <sz val="10"/>
      <name val="BIZ UDPゴシック"/>
      <family val="3"/>
      <charset val="128"/>
    </font>
    <font>
      <sz val="9"/>
      <name val="BIZ UD明朝 Medium"/>
      <family val="1"/>
      <charset val="128"/>
    </font>
    <font>
      <u/>
      <sz val="9"/>
      <name val="BIZ UD明朝 Medium"/>
      <family val="1"/>
      <charset val="128"/>
    </font>
    <font>
      <b/>
      <sz val="10"/>
      <name val="BIZ UDPゴシック"/>
      <family val="3"/>
      <charset val="128"/>
    </font>
    <font>
      <b/>
      <sz val="10"/>
      <color theme="0"/>
      <name val="BIZ UDPゴシック"/>
      <family val="3"/>
      <charset val="128"/>
    </font>
    <font>
      <sz val="8"/>
      <name val="BIZ UD明朝 Medium"/>
      <family val="1"/>
      <charset val="128"/>
    </font>
  </fonts>
  <fills count="8">
    <fill>
      <patternFill patternType="none"/>
    </fill>
    <fill>
      <patternFill patternType="gray125"/>
    </fill>
    <fill>
      <patternFill patternType="solid">
        <fgColor theme="8" tint="0.59999389629810485"/>
        <bgColor indexed="64"/>
      </patternFill>
    </fill>
    <fill>
      <patternFill patternType="solid">
        <fgColor theme="6" tint="0.79998168889431442"/>
        <bgColor indexed="64"/>
      </patternFill>
    </fill>
    <fill>
      <patternFill patternType="solid">
        <fgColor theme="2" tint="-0.74999237037263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0000"/>
        <bgColor indexed="64"/>
      </patternFill>
    </fill>
  </fills>
  <borders count="15">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bottom style="thin">
        <color auto="1"/>
      </bottom>
      <diagonal/>
    </border>
    <border>
      <left style="thin">
        <color auto="1"/>
      </left>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2">
    <xf numFmtId="0" fontId="0" fillId="0" borderId="0">
      <alignment vertical="center"/>
    </xf>
    <xf numFmtId="0" fontId="4" fillId="0" borderId="0">
      <alignment vertical="center"/>
    </xf>
  </cellStyleXfs>
  <cellXfs count="84">
    <xf numFmtId="0" fontId="0" fillId="0" borderId="0" xfId="0">
      <alignment vertical="center"/>
    </xf>
    <xf numFmtId="0" fontId="5" fillId="0" borderId="0" xfId="0" applyFont="1" applyAlignment="1">
      <alignment horizontal="center" vertical="center"/>
    </xf>
    <xf numFmtId="0" fontId="5" fillId="0" borderId="0" xfId="0" applyFont="1" applyAlignment="1">
      <alignment horizontal="center" vertical="center" wrapText="1"/>
    </xf>
    <xf numFmtId="0" fontId="6" fillId="0" borderId="0" xfId="0" applyFont="1" applyAlignment="1">
      <alignment horizontal="center" vertical="center"/>
    </xf>
    <xf numFmtId="0" fontId="7" fillId="0" borderId="1" xfId="0" applyFont="1" applyFill="1" applyBorder="1" applyAlignment="1">
      <alignment horizontal="center" vertical="center" wrapText="1"/>
    </xf>
    <xf numFmtId="0" fontId="8" fillId="0" borderId="0" xfId="0" applyFont="1">
      <alignment vertical="center"/>
    </xf>
    <xf numFmtId="0" fontId="6" fillId="0" borderId="0" xfId="0" applyFont="1">
      <alignment vertical="center"/>
    </xf>
    <xf numFmtId="0" fontId="5" fillId="0" borderId="0" xfId="0" applyFont="1">
      <alignment vertical="center"/>
    </xf>
    <xf numFmtId="0" fontId="5" fillId="0" borderId="1" xfId="0" applyFont="1" applyFill="1" applyBorder="1">
      <alignment vertical="center"/>
    </xf>
    <xf numFmtId="0" fontId="5" fillId="0" borderId="1" xfId="0" applyFont="1" applyBorder="1" applyAlignment="1">
      <alignment horizontal="left" vertical="center"/>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xf>
    <xf numFmtId="14" fontId="5" fillId="0" borderId="1" xfId="0" applyNumberFormat="1"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center" vertical="center"/>
    </xf>
    <xf numFmtId="0" fontId="6" fillId="0" borderId="0" xfId="0" applyFont="1" applyAlignment="1">
      <alignment vertical="center" wrapText="1"/>
    </xf>
    <xf numFmtId="0" fontId="5" fillId="0" borderId="1" xfId="0" applyFont="1" applyFill="1" applyBorder="1" applyAlignment="1">
      <alignment horizontal="lef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1" xfId="0" applyFont="1" applyBorder="1">
      <alignment vertical="center"/>
    </xf>
    <xf numFmtId="0" fontId="8" fillId="0" borderId="0" xfId="0" applyFont="1" applyFill="1">
      <alignment vertical="center"/>
    </xf>
    <xf numFmtId="0" fontId="6" fillId="0" borderId="0" xfId="0" applyFont="1" applyFill="1">
      <alignment vertical="center"/>
    </xf>
    <xf numFmtId="0" fontId="5" fillId="0" borderId="0" xfId="0" applyFont="1" applyAlignment="1">
      <alignment vertical="center"/>
    </xf>
    <xf numFmtId="0" fontId="5" fillId="5" borderId="1" xfId="0" applyFont="1" applyFill="1" applyBorder="1" applyAlignment="1">
      <alignment horizontal="left" vertical="center"/>
    </xf>
    <xf numFmtId="14" fontId="5" fillId="0" borderId="1" xfId="0" applyNumberFormat="1" applyFont="1" applyBorder="1" applyAlignment="1">
      <alignment horizontal="left" vertical="center" wrapText="1"/>
    </xf>
    <xf numFmtId="0" fontId="5" fillId="0" borderId="1" xfId="0" applyFont="1" applyBorder="1" applyAlignment="1">
      <alignment vertical="center" wrapText="1"/>
    </xf>
    <xf numFmtId="0" fontId="5" fillId="0" borderId="0" xfId="0" applyFont="1" applyFill="1">
      <alignment vertical="center"/>
    </xf>
    <xf numFmtId="0" fontId="5" fillId="0" borderId="0" xfId="0" applyFont="1" applyAlignment="1">
      <alignment horizontal="right" vertical="center" wrapText="1"/>
    </xf>
    <xf numFmtId="0" fontId="8" fillId="0" borderId="0" xfId="0" applyFont="1" applyAlignment="1">
      <alignment horizontal="center" vertical="center"/>
    </xf>
    <xf numFmtId="0" fontId="5" fillId="0" borderId="1" xfId="0" applyFont="1" applyBorder="1" applyAlignment="1">
      <alignment horizontal="right" vertical="center" wrapText="1"/>
    </xf>
    <xf numFmtId="0" fontId="5" fillId="0" borderId="1" xfId="0" applyFont="1" applyFill="1" applyBorder="1" applyAlignment="1">
      <alignment horizontal="right" vertical="center" wrapText="1"/>
    </xf>
    <xf numFmtId="0" fontId="5" fillId="0" borderId="1" xfId="0" applyFont="1" applyBorder="1" applyAlignment="1">
      <alignment horizontal="right" vertical="center"/>
    </xf>
    <xf numFmtId="0" fontId="5" fillId="0" borderId="1" xfId="0" applyFont="1" applyFill="1" applyBorder="1" applyAlignment="1">
      <alignment horizontal="right" vertical="center"/>
    </xf>
    <xf numFmtId="0" fontId="5" fillId="6" borderId="1" xfId="0" applyFont="1" applyFill="1" applyBorder="1" applyAlignment="1">
      <alignment horizontal="center" vertical="center"/>
    </xf>
    <xf numFmtId="0" fontId="5" fillId="5" borderId="1" xfId="0" applyFont="1" applyFill="1" applyBorder="1" applyAlignment="1">
      <alignment horizontal="right" vertical="center" wrapText="1"/>
    </xf>
    <xf numFmtId="0" fontId="5" fillId="5" borderId="1" xfId="0" applyFont="1" applyFill="1" applyBorder="1" applyAlignment="1">
      <alignment horizontal="right" vertical="center"/>
    </xf>
    <xf numFmtId="0" fontId="6"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Fill="1" applyBorder="1" applyAlignment="1">
      <alignment horizontal="left" vertical="center" wrapText="1"/>
    </xf>
    <xf numFmtId="0" fontId="10" fillId="0" borderId="1" xfId="0" applyFont="1" applyBorder="1" applyAlignment="1">
      <alignment horizontal="center" vertical="center"/>
    </xf>
    <xf numFmtId="0" fontId="9" fillId="5" borderId="1" xfId="0" applyFont="1" applyFill="1" applyBorder="1" applyAlignment="1">
      <alignment horizontal="center" vertical="center" wrapText="1"/>
    </xf>
    <xf numFmtId="0" fontId="9" fillId="3" borderId="6"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6"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8" fillId="0" borderId="0" xfId="0" applyFont="1" applyAlignment="1">
      <alignment vertical="center" wrapText="1"/>
    </xf>
    <xf numFmtId="0" fontId="6" fillId="2" borderId="1" xfId="0" applyFont="1" applyFill="1" applyBorder="1" applyAlignment="1">
      <alignment vertical="center" wrapText="1"/>
    </xf>
    <xf numFmtId="0" fontId="5" fillId="0" borderId="1" xfId="0" applyFont="1" applyFill="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horizontal="left" vertical="center" wrapText="1"/>
    </xf>
    <xf numFmtId="0" fontId="9" fillId="3" borderId="3" xfId="0" applyFont="1" applyFill="1" applyBorder="1" applyAlignment="1">
      <alignment horizontal="center" vertical="center"/>
    </xf>
    <xf numFmtId="0" fontId="9" fillId="3" borderId="2" xfId="0" applyFont="1" applyFill="1" applyBorder="1" applyAlignment="1">
      <alignment horizontal="center" vertical="center"/>
    </xf>
    <xf numFmtId="0" fontId="13" fillId="4" borderId="9" xfId="0" applyFont="1" applyFill="1" applyBorder="1" applyAlignment="1">
      <alignment horizontal="center" vertical="center" wrapText="1"/>
    </xf>
    <xf numFmtId="0" fontId="13" fillId="4" borderId="0" xfId="0" applyFont="1" applyFill="1" applyAlignment="1">
      <alignment horizontal="center" vertical="center" wrapText="1"/>
    </xf>
    <xf numFmtId="0" fontId="9" fillId="3" borderId="6" xfId="0" applyFont="1" applyFill="1" applyBorder="1" applyAlignment="1">
      <alignment horizontal="center" vertical="center"/>
    </xf>
    <xf numFmtId="0" fontId="9" fillId="3"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8" fillId="2" borderId="0" xfId="0" applyFont="1" applyFill="1" applyAlignment="1">
      <alignment horizontal="left" vertical="center"/>
    </xf>
    <xf numFmtId="0" fontId="8" fillId="2" borderId="0" xfId="0" applyFont="1" applyFill="1" applyAlignment="1">
      <alignment horizontal="right" vertical="center"/>
    </xf>
    <xf numFmtId="0" fontId="8" fillId="2" borderId="0" xfId="0" applyFont="1" applyFill="1" applyAlignment="1">
      <alignment horizontal="center" vertical="center"/>
    </xf>
    <xf numFmtId="0" fontId="6" fillId="2" borderId="1"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0" xfId="0" applyFont="1" applyFill="1" applyBorder="1" applyAlignment="1">
      <alignment horizontal="center" vertical="center"/>
    </xf>
    <xf numFmtId="0" fontId="6" fillId="0" borderId="1" xfId="0" applyFont="1" applyBorder="1" applyAlignment="1">
      <alignment horizontal="center" vertical="center"/>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0" borderId="1" xfId="0" applyFont="1" applyFill="1" applyBorder="1" applyAlignment="1">
      <alignment horizontal="center" vertical="center"/>
    </xf>
    <xf numFmtId="0" fontId="9" fillId="7" borderId="12" xfId="0" applyFont="1" applyFill="1" applyBorder="1" applyAlignment="1">
      <alignment horizontal="center" vertical="center" wrapText="1"/>
    </xf>
    <xf numFmtId="0" fontId="9" fillId="7" borderId="13" xfId="0" applyFont="1" applyFill="1" applyBorder="1" applyAlignment="1">
      <alignment horizontal="center" vertical="center" wrapText="1"/>
    </xf>
    <xf numFmtId="0" fontId="9" fillId="7" borderId="14" xfId="0" applyFont="1" applyFill="1" applyBorder="1" applyAlignment="1">
      <alignment horizontal="center" vertical="center" wrapText="1"/>
    </xf>
  </cellXfs>
  <cellStyles count="2">
    <cellStyle name="標準" xfId="0" builtinId="0"/>
    <cellStyle name="標準 2" xfId="1" xr:uid="{4490B27C-73E6-4733-A1F7-FF9B875717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71878-F147-42E6-94D5-A7189E98ADE6}">
  <dimension ref="A1:BS1048483"/>
  <sheetViews>
    <sheetView tabSelected="1" view="pageBreakPreview" zoomScale="55" zoomScaleNormal="55" zoomScaleSheetLayoutView="55" workbookViewId="0">
      <pane xSplit="8" ySplit="7" topLeftCell="O53" activePane="bottomRight" state="frozen"/>
      <selection pane="topRight" activeCell="E1" sqref="E1"/>
      <selection pane="bottomLeft" activeCell="A6" sqref="A6"/>
      <selection pane="bottomRight" activeCell="X63" sqref="X63"/>
    </sheetView>
  </sheetViews>
  <sheetFormatPr defaultRowHeight="13.5" outlineLevelCol="1"/>
  <cols>
    <col min="1" max="1" width="6.125" style="7" customWidth="1"/>
    <col min="2" max="2" width="6.25" style="28" customWidth="1"/>
    <col min="3" max="3" width="8" style="7" customWidth="1"/>
    <col min="4" max="4" width="21.5" style="7" customWidth="1"/>
    <col min="5" max="5" width="16.75" style="20" customWidth="1"/>
    <col min="6" max="6" width="11.625" style="20" customWidth="1"/>
    <col min="7" max="7" width="25.5" style="20" customWidth="1"/>
    <col min="8" max="8" width="8.875" style="20" customWidth="1"/>
    <col min="9" max="9" width="13.875" style="7" customWidth="1" outlineLevel="1"/>
    <col min="10" max="10" width="8.875" style="2" customWidth="1" outlineLevel="1"/>
    <col min="11" max="11" width="14.625" style="2" customWidth="1" outlineLevel="1"/>
    <col min="12" max="18" width="9.125" style="29" customWidth="1" outlineLevel="1"/>
    <col min="19" max="19" width="20.25" style="19" customWidth="1" outlineLevel="1"/>
    <col min="20" max="20" width="12.375" style="2" customWidth="1" outlineLevel="1"/>
    <col min="21" max="21" width="21.375" style="2" customWidth="1" outlineLevel="1"/>
    <col min="22" max="22" width="33.25" style="20" customWidth="1" outlineLevel="1"/>
    <col min="23" max="24" width="10.625" style="20" customWidth="1" outlineLevel="1"/>
    <col min="25" max="25" width="14" style="20" customWidth="1" outlineLevel="1"/>
    <col min="26" max="26" width="13.5" style="2" customWidth="1" outlineLevel="1"/>
    <col min="27" max="27" width="12.125" style="29" customWidth="1" outlineLevel="1"/>
    <col min="28" max="28" width="13.125" style="7" customWidth="1" outlineLevel="1"/>
    <col min="29" max="29" width="11" style="7" customWidth="1" outlineLevel="1"/>
    <col min="30" max="30" width="11" style="1" customWidth="1" outlineLevel="1"/>
    <col min="31" max="32" width="13.5" style="2" customWidth="1" outlineLevel="1"/>
    <col min="33" max="33" width="16.5" style="20" customWidth="1" outlineLevel="1"/>
    <col min="34" max="34" width="8.5" style="2" customWidth="1" outlineLevel="1"/>
    <col min="35" max="35" width="5.625" style="2" customWidth="1" outlineLevel="1"/>
    <col min="36" max="36" width="5.625" style="1" customWidth="1" outlineLevel="1"/>
    <col min="37" max="63" width="4.5" style="1" customWidth="1"/>
    <col min="64" max="66" width="4.5" style="7" customWidth="1"/>
    <col min="67" max="16384" width="9" style="7"/>
  </cols>
  <sheetData>
    <row r="1" spans="1:71" ht="35.25" customHeight="1">
      <c r="A1" s="63" t="s">
        <v>471</v>
      </c>
      <c r="B1" s="63"/>
      <c r="C1" s="63"/>
      <c r="D1" s="63"/>
      <c r="E1" s="63"/>
      <c r="F1" s="63"/>
      <c r="G1" s="63"/>
      <c r="H1" s="63"/>
      <c r="I1" s="63"/>
      <c r="J1" s="63"/>
      <c r="K1" s="63"/>
      <c r="L1" s="64"/>
      <c r="M1" s="64"/>
      <c r="N1" s="64"/>
      <c r="O1" s="64"/>
      <c r="P1" s="64"/>
      <c r="Q1" s="64"/>
      <c r="R1" s="64"/>
      <c r="S1" s="63"/>
      <c r="T1" s="63"/>
      <c r="U1" s="63"/>
      <c r="V1" s="63"/>
      <c r="W1" s="63"/>
      <c r="X1" s="63"/>
      <c r="Y1" s="63"/>
      <c r="Z1" s="63"/>
      <c r="AA1" s="63"/>
      <c r="AB1" s="63"/>
      <c r="AC1" s="63"/>
      <c r="AD1" s="63"/>
      <c r="AE1" s="63"/>
      <c r="AF1" s="63"/>
      <c r="AG1" s="63"/>
      <c r="AH1" s="63"/>
      <c r="AI1" s="65"/>
      <c r="AJ1" s="63"/>
    </row>
    <row r="2" spans="1:71" ht="12" customHeight="1">
      <c r="A2" s="5"/>
      <c r="B2" s="22"/>
      <c r="C2" s="5"/>
      <c r="D2" s="6"/>
      <c r="G2" s="17"/>
      <c r="H2" s="50"/>
      <c r="I2" s="5"/>
      <c r="AB2" s="5"/>
      <c r="AC2" s="5"/>
      <c r="AD2" s="30"/>
    </row>
    <row r="3" spans="1:71">
      <c r="A3" s="6"/>
      <c r="B3" s="23"/>
      <c r="C3" s="6"/>
      <c r="D3" s="6"/>
      <c r="G3" s="17"/>
      <c r="H3" s="17"/>
      <c r="I3" s="6"/>
      <c r="AB3" s="6"/>
      <c r="AC3" s="6"/>
      <c r="AD3" s="3"/>
    </row>
    <row r="4" spans="1:71" ht="39.75" customHeight="1">
      <c r="A4" s="77" t="s">
        <v>137</v>
      </c>
      <c r="B4" s="80" t="s">
        <v>136</v>
      </c>
      <c r="C4" s="66" t="s">
        <v>174</v>
      </c>
      <c r="D4" s="79" t="s">
        <v>77</v>
      </c>
      <c r="E4" s="78"/>
      <c r="F4" s="61"/>
      <c r="G4" s="67" t="s">
        <v>85</v>
      </c>
      <c r="H4" s="78"/>
      <c r="I4" s="61" t="s">
        <v>436</v>
      </c>
      <c r="J4" s="61" t="s">
        <v>254</v>
      </c>
      <c r="K4" s="66" t="s">
        <v>193</v>
      </c>
      <c r="L4" s="66"/>
      <c r="M4" s="66"/>
      <c r="N4" s="66"/>
      <c r="O4" s="66"/>
      <c r="P4" s="66"/>
      <c r="Q4" s="66"/>
      <c r="R4" s="66"/>
      <c r="S4" s="66"/>
      <c r="T4" s="66"/>
      <c r="U4" s="66"/>
      <c r="V4" s="66"/>
      <c r="W4" s="68" t="s">
        <v>437</v>
      </c>
      <c r="X4" s="69"/>
      <c r="Y4" s="69"/>
      <c r="Z4" s="69"/>
      <c r="AA4" s="69"/>
      <c r="AB4" s="69"/>
      <c r="AC4" s="69"/>
      <c r="AD4" s="69"/>
      <c r="AE4" s="70"/>
      <c r="AF4" s="61" t="s">
        <v>446</v>
      </c>
      <c r="AG4" s="61" t="s">
        <v>0</v>
      </c>
      <c r="AH4" s="81" t="s">
        <v>472</v>
      </c>
      <c r="AI4" s="62" t="s">
        <v>459</v>
      </c>
      <c r="AJ4" s="62" t="s">
        <v>460</v>
      </c>
      <c r="AK4" s="57" t="s">
        <v>443</v>
      </c>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row>
    <row r="5" spans="1:71" ht="18.75" customHeight="1">
      <c r="A5" s="77"/>
      <c r="B5" s="80"/>
      <c r="C5" s="66"/>
      <c r="D5" s="79"/>
      <c r="E5" s="78"/>
      <c r="F5" s="61"/>
      <c r="G5" s="67"/>
      <c r="H5" s="78"/>
      <c r="I5" s="61"/>
      <c r="J5" s="61"/>
      <c r="K5" s="66"/>
      <c r="L5" s="66"/>
      <c r="M5" s="66"/>
      <c r="N5" s="66"/>
      <c r="O5" s="66"/>
      <c r="P5" s="66"/>
      <c r="Q5" s="66"/>
      <c r="R5" s="66"/>
      <c r="S5" s="66"/>
      <c r="T5" s="66"/>
      <c r="U5" s="66"/>
      <c r="V5" s="66"/>
      <c r="W5" s="71"/>
      <c r="X5" s="72"/>
      <c r="Y5" s="72"/>
      <c r="Z5" s="72"/>
      <c r="AA5" s="72"/>
      <c r="AB5" s="72"/>
      <c r="AC5" s="72"/>
      <c r="AD5" s="72"/>
      <c r="AE5" s="73"/>
      <c r="AF5" s="61"/>
      <c r="AG5" s="61"/>
      <c r="AH5" s="82"/>
      <c r="AI5" s="62"/>
      <c r="AJ5" s="62"/>
      <c r="AK5" s="59" t="s">
        <v>17</v>
      </c>
      <c r="AL5" s="60"/>
      <c r="AM5" s="60"/>
      <c r="AN5" s="60"/>
      <c r="AO5" s="60"/>
      <c r="AP5" s="60"/>
      <c r="AQ5" s="60"/>
      <c r="AR5" s="60"/>
      <c r="AS5" s="60"/>
      <c r="AT5" s="60"/>
      <c r="AU5" s="60"/>
      <c r="AV5" s="60"/>
      <c r="AW5" s="60"/>
      <c r="AX5" s="60"/>
      <c r="AY5" s="60"/>
      <c r="AZ5" s="60"/>
      <c r="BA5" s="60"/>
      <c r="BB5" s="60"/>
      <c r="BC5" s="60"/>
      <c r="BD5" s="55" t="s">
        <v>18</v>
      </c>
      <c r="BE5" s="56"/>
      <c r="BF5" s="56"/>
      <c r="BG5" s="56"/>
      <c r="BH5" s="56"/>
      <c r="BI5" s="56"/>
      <c r="BJ5" s="56"/>
      <c r="BK5" s="56"/>
      <c r="BL5" s="56"/>
      <c r="BM5" s="56"/>
      <c r="BN5" s="56"/>
      <c r="BO5" s="24"/>
      <c r="BP5" s="24"/>
      <c r="BQ5" s="24"/>
    </row>
    <row r="6" spans="1:71" ht="43.5" customHeight="1">
      <c r="A6" s="77"/>
      <c r="B6" s="80"/>
      <c r="C6" s="66"/>
      <c r="D6" s="79"/>
      <c r="E6" s="78"/>
      <c r="F6" s="61"/>
      <c r="G6" s="67"/>
      <c r="H6" s="78"/>
      <c r="I6" s="61"/>
      <c r="J6" s="61"/>
      <c r="K6" s="66"/>
      <c r="L6" s="66"/>
      <c r="M6" s="66"/>
      <c r="N6" s="66"/>
      <c r="O6" s="66"/>
      <c r="P6" s="66"/>
      <c r="Q6" s="66"/>
      <c r="R6" s="66"/>
      <c r="S6" s="66"/>
      <c r="T6" s="66"/>
      <c r="U6" s="66"/>
      <c r="V6" s="66"/>
      <c r="W6" s="74"/>
      <c r="X6" s="75"/>
      <c r="Y6" s="75"/>
      <c r="Z6" s="75"/>
      <c r="AA6" s="75"/>
      <c r="AB6" s="75"/>
      <c r="AC6" s="75"/>
      <c r="AD6" s="75"/>
      <c r="AE6" s="76"/>
      <c r="AF6" s="61"/>
      <c r="AG6" s="61"/>
      <c r="AH6" s="82"/>
      <c r="AI6" s="62"/>
      <c r="AJ6" s="62"/>
      <c r="AK6" s="48" t="s">
        <v>41</v>
      </c>
      <c r="AL6" s="49" t="s">
        <v>8</v>
      </c>
      <c r="AM6" s="49" t="s">
        <v>9</v>
      </c>
      <c r="AN6" s="49" t="s">
        <v>10</v>
      </c>
      <c r="AO6" s="49" t="s">
        <v>11</v>
      </c>
      <c r="AP6" s="49" t="s">
        <v>12</v>
      </c>
      <c r="AQ6" s="49" t="s">
        <v>13</v>
      </c>
      <c r="AR6" s="49" t="s">
        <v>14</v>
      </c>
      <c r="AS6" s="49" t="s">
        <v>15</v>
      </c>
      <c r="AT6" s="49" t="s">
        <v>16</v>
      </c>
      <c r="AU6" s="49" t="s">
        <v>4</v>
      </c>
      <c r="AV6" s="49" t="s">
        <v>5</v>
      </c>
      <c r="AW6" s="49" t="s">
        <v>6</v>
      </c>
      <c r="AX6" s="49" t="s">
        <v>7</v>
      </c>
      <c r="AY6" s="49" t="s">
        <v>42</v>
      </c>
      <c r="AZ6" s="49" t="s">
        <v>80</v>
      </c>
      <c r="BA6" s="49" t="s">
        <v>43</v>
      </c>
      <c r="BB6" s="49" t="s">
        <v>59</v>
      </c>
      <c r="BC6" s="49" t="s">
        <v>60</v>
      </c>
      <c r="BD6" s="49" t="s">
        <v>44</v>
      </c>
      <c r="BE6" s="49" t="s">
        <v>45</v>
      </c>
      <c r="BF6" s="49" t="s">
        <v>46</v>
      </c>
      <c r="BG6" s="49" t="s">
        <v>47</v>
      </c>
      <c r="BH6" s="49" t="s">
        <v>48</v>
      </c>
      <c r="BI6" s="49" t="s">
        <v>41</v>
      </c>
      <c r="BJ6" s="49" t="s">
        <v>8</v>
      </c>
      <c r="BK6" s="49" t="s">
        <v>9</v>
      </c>
      <c r="BL6" s="49" t="s">
        <v>42</v>
      </c>
      <c r="BM6" s="49" t="s">
        <v>167</v>
      </c>
      <c r="BN6" s="49" t="s">
        <v>80</v>
      </c>
      <c r="BO6" s="24"/>
      <c r="BP6" s="24"/>
      <c r="BQ6" s="24"/>
    </row>
    <row r="7" spans="1:71" ht="63.75" customHeight="1">
      <c r="A7" s="77"/>
      <c r="B7" s="80"/>
      <c r="C7" s="66"/>
      <c r="D7" s="66"/>
      <c r="E7" s="38" t="s">
        <v>180</v>
      </c>
      <c r="F7" s="38" t="s">
        <v>185</v>
      </c>
      <c r="G7" s="61"/>
      <c r="H7" s="51" t="s">
        <v>169</v>
      </c>
      <c r="I7" s="61"/>
      <c r="J7" s="61"/>
      <c r="K7" s="39" t="s">
        <v>192</v>
      </c>
      <c r="L7" s="45" t="s">
        <v>376</v>
      </c>
      <c r="M7" s="45" t="s">
        <v>461</v>
      </c>
      <c r="N7" s="39" t="s">
        <v>465</v>
      </c>
      <c r="O7" s="39" t="s">
        <v>466</v>
      </c>
      <c r="P7" s="39" t="s">
        <v>467</v>
      </c>
      <c r="Q7" s="45" t="s">
        <v>379</v>
      </c>
      <c r="R7" s="45" t="s">
        <v>380</v>
      </c>
      <c r="S7" s="39" t="s">
        <v>207</v>
      </c>
      <c r="T7" s="39" t="s">
        <v>209</v>
      </c>
      <c r="U7" s="39" t="s">
        <v>199</v>
      </c>
      <c r="V7" s="39" t="s">
        <v>0</v>
      </c>
      <c r="W7" s="45" t="s">
        <v>438</v>
      </c>
      <c r="X7" s="45" t="s">
        <v>439</v>
      </c>
      <c r="Y7" s="39" t="s">
        <v>194</v>
      </c>
      <c r="Z7" s="39" t="s">
        <v>213</v>
      </c>
      <c r="AA7" s="39" t="s">
        <v>469</v>
      </c>
      <c r="AB7" s="39" t="s">
        <v>447</v>
      </c>
      <c r="AC7" s="39" t="s">
        <v>445</v>
      </c>
      <c r="AD7" s="39" t="s">
        <v>444</v>
      </c>
      <c r="AE7" s="39" t="s">
        <v>458</v>
      </c>
      <c r="AF7" s="61"/>
      <c r="AG7" s="61"/>
      <c r="AH7" s="83"/>
      <c r="AI7" s="62"/>
      <c r="AJ7" s="62"/>
      <c r="AK7" s="46" t="s">
        <v>404</v>
      </c>
      <c r="AL7" s="47" t="s">
        <v>406</v>
      </c>
      <c r="AM7" s="47" t="s">
        <v>408</v>
      </c>
      <c r="AN7" s="47" t="s">
        <v>410</v>
      </c>
      <c r="AO7" s="47" t="s">
        <v>411</v>
      </c>
      <c r="AP7" s="47" t="s">
        <v>412</v>
      </c>
      <c r="AQ7" s="47" t="s">
        <v>413</v>
      </c>
      <c r="AR7" s="47" t="s">
        <v>403</v>
      </c>
      <c r="AS7" s="47" t="s">
        <v>405</v>
      </c>
      <c r="AT7" s="47" t="s">
        <v>407</v>
      </c>
      <c r="AU7" s="47" t="s">
        <v>406</v>
      </c>
      <c r="AV7" s="47" t="s">
        <v>407</v>
      </c>
      <c r="AW7" s="47" t="s">
        <v>409</v>
      </c>
      <c r="AX7" s="47" t="s">
        <v>411</v>
      </c>
      <c r="AY7" s="47" t="s">
        <v>412</v>
      </c>
      <c r="AZ7" s="47" t="s">
        <v>404</v>
      </c>
      <c r="BA7" s="47" t="s">
        <v>405</v>
      </c>
      <c r="BB7" s="47" t="s">
        <v>407</v>
      </c>
      <c r="BC7" s="47" t="s">
        <v>409</v>
      </c>
      <c r="BD7" s="47" t="s">
        <v>411</v>
      </c>
      <c r="BE7" s="47" t="s">
        <v>412</v>
      </c>
      <c r="BF7" s="47" t="s">
        <v>413</v>
      </c>
      <c r="BG7" s="47" t="s">
        <v>403</v>
      </c>
      <c r="BH7" s="47" t="s">
        <v>405</v>
      </c>
      <c r="BI7" s="47" t="s">
        <v>407</v>
      </c>
      <c r="BJ7" s="47" t="s">
        <v>409</v>
      </c>
      <c r="BK7" s="47" t="s">
        <v>411</v>
      </c>
      <c r="BL7" s="47" t="s">
        <v>404</v>
      </c>
      <c r="BM7" s="47" t="s">
        <v>405</v>
      </c>
      <c r="BN7" s="47" t="s">
        <v>407</v>
      </c>
    </row>
    <row r="8" spans="1:71" ht="42.75" customHeight="1">
      <c r="A8" s="21">
        <v>1</v>
      </c>
      <c r="B8" s="8" t="s">
        <v>84</v>
      </c>
      <c r="C8" s="8" t="s">
        <v>168</v>
      </c>
      <c r="D8" s="25" t="s">
        <v>173</v>
      </c>
      <c r="E8" s="15" t="s">
        <v>84</v>
      </c>
      <c r="F8" s="15"/>
      <c r="G8" s="15" t="s">
        <v>425</v>
      </c>
      <c r="H8" s="52" t="s">
        <v>170</v>
      </c>
      <c r="I8" s="8" t="s">
        <v>435</v>
      </c>
      <c r="J8" s="10">
        <v>2</v>
      </c>
      <c r="K8" s="10" t="s">
        <v>84</v>
      </c>
      <c r="L8" s="36">
        <v>0</v>
      </c>
      <c r="M8" s="36">
        <v>0</v>
      </c>
      <c r="N8" s="31">
        <v>0</v>
      </c>
      <c r="O8" s="31">
        <v>0</v>
      </c>
      <c r="P8" s="31">
        <v>0</v>
      </c>
      <c r="Q8" s="36">
        <v>0</v>
      </c>
      <c r="R8" s="36">
        <v>0</v>
      </c>
      <c r="S8" s="15"/>
      <c r="T8" s="10" t="s">
        <v>84</v>
      </c>
      <c r="U8" s="10" t="s">
        <v>84</v>
      </c>
      <c r="V8" s="40" t="s">
        <v>84</v>
      </c>
      <c r="W8" s="36">
        <v>1</v>
      </c>
      <c r="X8" s="36">
        <f>W8*J8</f>
        <v>2</v>
      </c>
      <c r="Y8" s="10" t="s">
        <v>150</v>
      </c>
      <c r="Z8" s="10" t="s">
        <v>152</v>
      </c>
      <c r="AA8" s="31">
        <v>0</v>
      </c>
      <c r="AB8" s="31">
        <v>0</v>
      </c>
      <c r="AC8" s="31">
        <v>0</v>
      </c>
      <c r="AD8" s="10" t="s">
        <v>84</v>
      </c>
      <c r="AE8" s="10" t="s">
        <v>152</v>
      </c>
      <c r="AF8" s="10" t="s">
        <v>279</v>
      </c>
      <c r="AG8" s="15" t="s">
        <v>463</v>
      </c>
      <c r="AH8" s="10" t="s">
        <v>84</v>
      </c>
      <c r="AI8" s="11">
        <f>COUNTIF($AK8:$BK8,"☆")</f>
        <v>0</v>
      </c>
      <c r="AJ8" s="35">
        <f>COUNTIF(AK8:BK8,"★")</f>
        <v>2</v>
      </c>
      <c r="AK8" s="16"/>
      <c r="AL8" s="16"/>
      <c r="AM8" s="16"/>
      <c r="AN8" s="16"/>
      <c r="AO8" s="16"/>
      <c r="AP8" s="16"/>
      <c r="AQ8" s="16"/>
      <c r="AR8" s="16"/>
      <c r="AS8" s="16"/>
      <c r="AT8" s="16"/>
      <c r="AU8" s="16"/>
      <c r="AV8" s="16"/>
      <c r="AW8" s="16"/>
      <c r="AX8" s="16"/>
      <c r="AY8" s="16"/>
      <c r="AZ8" s="16"/>
      <c r="BA8" s="16" t="s">
        <v>74</v>
      </c>
      <c r="BB8" s="16"/>
      <c r="BC8" s="16"/>
      <c r="BD8" s="16"/>
      <c r="BE8" s="16"/>
      <c r="BF8" s="16"/>
      <c r="BG8" s="16"/>
      <c r="BH8" s="16"/>
      <c r="BI8" s="16"/>
      <c r="BJ8" s="16"/>
      <c r="BK8" s="16" t="s">
        <v>74</v>
      </c>
      <c r="BL8" s="16"/>
      <c r="BM8" s="16"/>
      <c r="BN8" s="16"/>
    </row>
    <row r="9" spans="1:71" ht="42.75" customHeight="1">
      <c r="A9" s="21">
        <v>2</v>
      </c>
      <c r="B9" s="8">
        <v>1</v>
      </c>
      <c r="C9" s="8" t="s">
        <v>168</v>
      </c>
      <c r="D9" s="14" t="s">
        <v>1</v>
      </c>
      <c r="E9" s="15" t="s">
        <v>50</v>
      </c>
      <c r="F9" s="15" t="s">
        <v>191</v>
      </c>
      <c r="G9" s="15" t="s">
        <v>425</v>
      </c>
      <c r="H9" s="52" t="s">
        <v>105</v>
      </c>
      <c r="I9" s="8" t="s">
        <v>434</v>
      </c>
      <c r="J9" s="13">
        <f t="shared" ref="J9:J24" si="0">AI9+AJ9</f>
        <v>5</v>
      </c>
      <c r="K9" s="10" t="s">
        <v>176</v>
      </c>
      <c r="L9" s="36">
        <f>J9*M9</f>
        <v>5</v>
      </c>
      <c r="M9" s="36">
        <v>1</v>
      </c>
      <c r="N9" s="31">
        <v>5</v>
      </c>
      <c r="O9" s="31">
        <v>0</v>
      </c>
      <c r="P9" s="31">
        <v>0</v>
      </c>
      <c r="Q9" s="36">
        <v>1</v>
      </c>
      <c r="R9" s="36">
        <f t="shared" ref="R9:R23" si="1">Q9*J9</f>
        <v>5</v>
      </c>
      <c r="S9" s="15" t="s">
        <v>266</v>
      </c>
      <c r="T9" s="10" t="s">
        <v>152</v>
      </c>
      <c r="U9" s="10" t="s">
        <v>360</v>
      </c>
      <c r="V9" s="41" t="s">
        <v>442</v>
      </c>
      <c r="W9" s="36">
        <v>1</v>
      </c>
      <c r="X9" s="36">
        <f t="shared" ref="X9:X69" si="2">W9*J9</f>
        <v>5</v>
      </c>
      <c r="Y9" s="10" t="s">
        <v>152</v>
      </c>
      <c r="Z9" s="13" t="s">
        <v>201</v>
      </c>
      <c r="AA9" s="32">
        <v>5</v>
      </c>
      <c r="AB9" s="8">
        <v>5</v>
      </c>
      <c r="AC9" s="8">
        <v>5</v>
      </c>
      <c r="AD9" s="4" t="s">
        <v>151</v>
      </c>
      <c r="AE9" s="10" t="s">
        <v>150</v>
      </c>
      <c r="AF9" s="10" t="s">
        <v>279</v>
      </c>
      <c r="AG9" s="15" t="s">
        <v>448</v>
      </c>
      <c r="AH9" s="10" t="s">
        <v>152</v>
      </c>
      <c r="AI9" s="11">
        <f t="shared" ref="AI9:AI40" si="3">COUNTIF($AK9:$BN9,"☆")</f>
        <v>0</v>
      </c>
      <c r="AJ9" s="35">
        <f>COUNTIF(AK9:BN9,"★")</f>
        <v>5</v>
      </c>
      <c r="AK9" s="16"/>
      <c r="AL9" s="16"/>
      <c r="AM9" s="16"/>
      <c r="AN9" s="16"/>
      <c r="AO9" s="16"/>
      <c r="AP9" s="16"/>
      <c r="AQ9" s="16"/>
      <c r="AR9" s="16"/>
      <c r="AS9" s="16"/>
      <c r="AT9" s="16"/>
      <c r="AU9" s="16"/>
      <c r="AV9" s="16"/>
      <c r="AW9" s="16"/>
      <c r="AX9" s="16"/>
      <c r="AY9" s="16"/>
      <c r="AZ9" s="16"/>
      <c r="BA9" s="16"/>
      <c r="BB9" s="16"/>
      <c r="BC9" s="16"/>
      <c r="BD9" s="16"/>
      <c r="BE9" s="16"/>
      <c r="BF9" s="16" t="s">
        <v>74</v>
      </c>
      <c r="BG9" s="16" t="s">
        <v>74</v>
      </c>
      <c r="BH9" s="16" t="s">
        <v>74</v>
      </c>
      <c r="BI9" s="16" t="s">
        <v>74</v>
      </c>
      <c r="BJ9" s="16" t="s">
        <v>74</v>
      </c>
      <c r="BK9" s="16"/>
      <c r="BL9" s="16"/>
      <c r="BM9" s="16"/>
      <c r="BN9" s="16"/>
    </row>
    <row r="10" spans="1:71" ht="42.75" customHeight="1">
      <c r="A10" s="21">
        <v>3</v>
      </c>
      <c r="B10" s="8">
        <v>1</v>
      </c>
      <c r="C10" s="8" t="s">
        <v>168</v>
      </c>
      <c r="D10" s="14" t="s">
        <v>1</v>
      </c>
      <c r="E10" s="15" t="s">
        <v>51</v>
      </c>
      <c r="F10" s="15" t="s">
        <v>191</v>
      </c>
      <c r="G10" s="15" t="s">
        <v>425</v>
      </c>
      <c r="H10" s="52" t="s">
        <v>105</v>
      </c>
      <c r="I10" s="8" t="s">
        <v>434</v>
      </c>
      <c r="J10" s="13">
        <f t="shared" si="0"/>
        <v>3</v>
      </c>
      <c r="K10" s="4" t="s">
        <v>315</v>
      </c>
      <c r="L10" s="36">
        <f t="shared" ref="L10:L73" si="4">J10*M10</f>
        <v>3</v>
      </c>
      <c r="M10" s="36">
        <v>1</v>
      </c>
      <c r="N10" s="31">
        <v>3</v>
      </c>
      <c r="O10" s="31">
        <v>0</v>
      </c>
      <c r="P10" s="31">
        <v>0</v>
      </c>
      <c r="Q10" s="36">
        <v>1</v>
      </c>
      <c r="R10" s="36">
        <f t="shared" si="1"/>
        <v>3</v>
      </c>
      <c r="S10" s="15" t="s">
        <v>266</v>
      </c>
      <c r="T10" s="10" t="s">
        <v>152</v>
      </c>
      <c r="U10" s="10" t="s">
        <v>360</v>
      </c>
      <c r="V10" s="41" t="s">
        <v>442</v>
      </c>
      <c r="W10" s="36">
        <v>1</v>
      </c>
      <c r="X10" s="36">
        <f t="shared" si="2"/>
        <v>3</v>
      </c>
      <c r="Y10" s="10" t="s">
        <v>152</v>
      </c>
      <c r="Z10" s="13" t="s">
        <v>201</v>
      </c>
      <c r="AA10" s="32">
        <v>3</v>
      </c>
      <c r="AB10" s="32">
        <v>3</v>
      </c>
      <c r="AC10" s="32">
        <v>3</v>
      </c>
      <c r="AD10" s="4" t="s">
        <v>151</v>
      </c>
      <c r="AE10" s="10" t="s">
        <v>150</v>
      </c>
      <c r="AF10" s="10" t="s">
        <v>279</v>
      </c>
      <c r="AG10" s="15" t="s">
        <v>448</v>
      </c>
      <c r="AH10" s="10" t="s">
        <v>152</v>
      </c>
      <c r="AI10" s="11">
        <f t="shared" si="3"/>
        <v>0</v>
      </c>
      <c r="AJ10" s="35">
        <f t="shared" ref="AJ10:AJ73" si="5">COUNTIF(AK10:BN10,"★")</f>
        <v>3</v>
      </c>
      <c r="AK10" s="16"/>
      <c r="AL10" s="16"/>
      <c r="AM10" s="16"/>
      <c r="AN10" s="16"/>
      <c r="AO10" s="16"/>
      <c r="AP10" s="16"/>
      <c r="AQ10" s="16"/>
      <c r="AR10" s="16"/>
      <c r="AS10" s="16"/>
      <c r="AT10" s="16"/>
      <c r="AU10" s="16"/>
      <c r="AV10" s="16"/>
      <c r="AW10" s="16"/>
      <c r="AX10" s="16"/>
      <c r="AY10" s="16"/>
      <c r="AZ10" s="16"/>
      <c r="BA10" s="16"/>
      <c r="BB10" s="16"/>
      <c r="BC10" s="16"/>
      <c r="BD10" s="16"/>
      <c r="BE10" s="16"/>
      <c r="BF10" s="16" t="s">
        <v>74</v>
      </c>
      <c r="BG10" s="16" t="s">
        <v>74</v>
      </c>
      <c r="BH10" s="16" t="s">
        <v>74</v>
      </c>
      <c r="BI10" s="16"/>
      <c r="BJ10" s="16"/>
      <c r="BK10" s="16"/>
      <c r="BL10" s="16"/>
      <c r="BM10" s="16"/>
      <c r="BN10" s="16"/>
    </row>
    <row r="11" spans="1:71" ht="42.75" customHeight="1">
      <c r="A11" s="21">
        <v>4</v>
      </c>
      <c r="B11" s="8">
        <v>1</v>
      </c>
      <c r="C11" s="8" t="s">
        <v>168</v>
      </c>
      <c r="D11" s="14" t="s">
        <v>1</v>
      </c>
      <c r="E11" s="15" t="s">
        <v>51</v>
      </c>
      <c r="F11" s="15" t="s">
        <v>191</v>
      </c>
      <c r="G11" s="15" t="s">
        <v>425</v>
      </c>
      <c r="H11" s="52" t="s">
        <v>105</v>
      </c>
      <c r="I11" s="8" t="s">
        <v>434</v>
      </c>
      <c r="J11" s="13">
        <f t="shared" si="0"/>
        <v>3</v>
      </c>
      <c r="K11" s="4" t="s">
        <v>316</v>
      </c>
      <c r="L11" s="36">
        <f t="shared" si="4"/>
        <v>3</v>
      </c>
      <c r="M11" s="36">
        <v>1</v>
      </c>
      <c r="N11" s="31">
        <v>3</v>
      </c>
      <c r="O11" s="31">
        <v>0</v>
      </c>
      <c r="P11" s="31">
        <v>0</v>
      </c>
      <c r="Q11" s="36">
        <v>1</v>
      </c>
      <c r="R11" s="36">
        <f t="shared" si="1"/>
        <v>3</v>
      </c>
      <c r="S11" s="15" t="s">
        <v>266</v>
      </c>
      <c r="T11" s="10" t="s">
        <v>152</v>
      </c>
      <c r="U11" s="10" t="s">
        <v>360</v>
      </c>
      <c r="V11" s="41" t="s">
        <v>442</v>
      </c>
      <c r="W11" s="36">
        <v>1</v>
      </c>
      <c r="X11" s="36">
        <f t="shared" si="2"/>
        <v>3</v>
      </c>
      <c r="Y11" s="10" t="s">
        <v>152</v>
      </c>
      <c r="Z11" s="13" t="s">
        <v>201</v>
      </c>
      <c r="AA11" s="32">
        <v>3</v>
      </c>
      <c r="AB11" s="32">
        <v>3</v>
      </c>
      <c r="AC11" s="32">
        <v>3</v>
      </c>
      <c r="AD11" s="4" t="s">
        <v>151</v>
      </c>
      <c r="AE11" s="10" t="s">
        <v>150</v>
      </c>
      <c r="AF11" s="10" t="s">
        <v>279</v>
      </c>
      <c r="AG11" s="15" t="s">
        <v>448</v>
      </c>
      <c r="AH11" s="10" t="s">
        <v>152</v>
      </c>
      <c r="AI11" s="11">
        <f t="shared" si="3"/>
        <v>0</v>
      </c>
      <c r="AJ11" s="35">
        <f t="shared" si="5"/>
        <v>3</v>
      </c>
      <c r="AK11" s="16"/>
      <c r="AL11" s="16"/>
      <c r="AM11" s="16"/>
      <c r="AN11" s="16"/>
      <c r="AO11" s="16"/>
      <c r="AP11" s="16"/>
      <c r="AQ11" s="16"/>
      <c r="AR11" s="16"/>
      <c r="AS11" s="16"/>
      <c r="AT11" s="16"/>
      <c r="AU11" s="16"/>
      <c r="AV11" s="16"/>
      <c r="AW11" s="16"/>
      <c r="AX11" s="16"/>
      <c r="AY11" s="16"/>
      <c r="AZ11" s="16"/>
      <c r="BA11" s="16"/>
      <c r="BB11" s="16"/>
      <c r="BC11" s="16"/>
      <c r="BD11" s="16"/>
      <c r="BE11" s="16"/>
      <c r="BF11" s="16" t="s">
        <v>74</v>
      </c>
      <c r="BG11" s="16" t="s">
        <v>74</v>
      </c>
      <c r="BH11" s="16" t="s">
        <v>74</v>
      </c>
      <c r="BI11" s="16"/>
      <c r="BJ11" s="16"/>
      <c r="BK11" s="16"/>
      <c r="BL11" s="16"/>
      <c r="BM11" s="16"/>
      <c r="BN11" s="16"/>
      <c r="BS11" s="7" t="s">
        <v>377</v>
      </c>
    </row>
    <row r="12" spans="1:71" ht="42.75" customHeight="1">
      <c r="A12" s="21">
        <v>5</v>
      </c>
      <c r="B12" s="8">
        <v>1</v>
      </c>
      <c r="C12" s="8" t="s">
        <v>168</v>
      </c>
      <c r="D12" s="14" t="s">
        <v>1</v>
      </c>
      <c r="E12" s="15" t="s">
        <v>51</v>
      </c>
      <c r="F12" s="15" t="s">
        <v>191</v>
      </c>
      <c r="G12" s="15" t="s">
        <v>425</v>
      </c>
      <c r="H12" s="52" t="s">
        <v>105</v>
      </c>
      <c r="I12" s="8" t="s">
        <v>434</v>
      </c>
      <c r="J12" s="13">
        <f t="shared" si="0"/>
        <v>3</v>
      </c>
      <c r="K12" s="4" t="s">
        <v>319</v>
      </c>
      <c r="L12" s="36">
        <f t="shared" si="4"/>
        <v>3</v>
      </c>
      <c r="M12" s="36">
        <v>1</v>
      </c>
      <c r="N12" s="31">
        <v>3</v>
      </c>
      <c r="O12" s="31">
        <v>0</v>
      </c>
      <c r="P12" s="31">
        <v>0</v>
      </c>
      <c r="Q12" s="36">
        <v>1</v>
      </c>
      <c r="R12" s="36">
        <f t="shared" si="1"/>
        <v>3</v>
      </c>
      <c r="S12" s="15" t="s">
        <v>266</v>
      </c>
      <c r="T12" s="10" t="s">
        <v>152</v>
      </c>
      <c r="U12" s="10" t="s">
        <v>360</v>
      </c>
      <c r="V12" s="41" t="s">
        <v>442</v>
      </c>
      <c r="W12" s="36">
        <v>1</v>
      </c>
      <c r="X12" s="36">
        <f t="shared" si="2"/>
        <v>3</v>
      </c>
      <c r="Y12" s="10" t="s">
        <v>152</v>
      </c>
      <c r="Z12" s="13" t="s">
        <v>201</v>
      </c>
      <c r="AA12" s="32">
        <v>3</v>
      </c>
      <c r="AB12" s="32">
        <v>3</v>
      </c>
      <c r="AC12" s="32">
        <v>3</v>
      </c>
      <c r="AD12" s="4" t="s">
        <v>151</v>
      </c>
      <c r="AE12" s="10" t="s">
        <v>150</v>
      </c>
      <c r="AF12" s="10" t="s">
        <v>279</v>
      </c>
      <c r="AG12" s="15" t="s">
        <v>448</v>
      </c>
      <c r="AH12" s="10" t="s">
        <v>152</v>
      </c>
      <c r="AI12" s="11">
        <f t="shared" si="3"/>
        <v>0</v>
      </c>
      <c r="AJ12" s="35">
        <f t="shared" si="5"/>
        <v>3</v>
      </c>
      <c r="AK12" s="16"/>
      <c r="AL12" s="16"/>
      <c r="AM12" s="16"/>
      <c r="AN12" s="16"/>
      <c r="AO12" s="16"/>
      <c r="AP12" s="16"/>
      <c r="AQ12" s="16"/>
      <c r="AR12" s="16"/>
      <c r="AS12" s="16"/>
      <c r="AT12" s="16"/>
      <c r="AU12" s="16"/>
      <c r="AV12" s="16"/>
      <c r="AW12" s="16"/>
      <c r="AX12" s="16"/>
      <c r="AY12" s="16"/>
      <c r="AZ12" s="16"/>
      <c r="BA12" s="16"/>
      <c r="BB12" s="16"/>
      <c r="BC12" s="16"/>
      <c r="BD12" s="16"/>
      <c r="BE12" s="16"/>
      <c r="BF12" s="16" t="s">
        <v>74</v>
      </c>
      <c r="BG12" s="16" t="s">
        <v>74</v>
      </c>
      <c r="BH12" s="16"/>
      <c r="BI12" s="16" t="s">
        <v>74</v>
      </c>
      <c r="BJ12" s="16"/>
      <c r="BK12" s="16"/>
      <c r="BL12" s="16"/>
      <c r="BM12" s="16"/>
      <c r="BN12" s="16"/>
    </row>
    <row r="13" spans="1:71" ht="42.75" customHeight="1">
      <c r="A13" s="21">
        <v>6</v>
      </c>
      <c r="B13" s="8">
        <v>1</v>
      </c>
      <c r="C13" s="8" t="s">
        <v>168</v>
      </c>
      <c r="D13" s="14" t="s">
        <v>1</v>
      </c>
      <c r="E13" s="15" t="s">
        <v>51</v>
      </c>
      <c r="F13" s="15" t="s">
        <v>191</v>
      </c>
      <c r="G13" s="15" t="s">
        <v>425</v>
      </c>
      <c r="H13" s="52" t="s">
        <v>105</v>
      </c>
      <c r="I13" s="8" t="s">
        <v>434</v>
      </c>
      <c r="J13" s="13">
        <f t="shared" si="0"/>
        <v>2</v>
      </c>
      <c r="K13" s="10" t="s">
        <v>440</v>
      </c>
      <c r="L13" s="36">
        <f>J13*M13</f>
        <v>2</v>
      </c>
      <c r="M13" s="36">
        <v>1</v>
      </c>
      <c r="N13" s="31">
        <v>2</v>
      </c>
      <c r="O13" s="31">
        <v>0</v>
      </c>
      <c r="P13" s="31">
        <v>0</v>
      </c>
      <c r="Q13" s="36">
        <v>1</v>
      </c>
      <c r="R13" s="36">
        <f>Q13*J13</f>
        <v>2</v>
      </c>
      <c r="S13" s="15" t="s">
        <v>266</v>
      </c>
      <c r="T13" s="10" t="s">
        <v>152</v>
      </c>
      <c r="U13" s="10" t="s">
        <v>360</v>
      </c>
      <c r="V13" s="41" t="s">
        <v>442</v>
      </c>
      <c r="W13" s="36">
        <v>1</v>
      </c>
      <c r="X13" s="36">
        <f>W13*J13</f>
        <v>2</v>
      </c>
      <c r="Y13" s="10" t="s">
        <v>152</v>
      </c>
      <c r="Z13" s="13" t="s">
        <v>201</v>
      </c>
      <c r="AA13" s="8">
        <v>2</v>
      </c>
      <c r="AB13" s="8">
        <v>2</v>
      </c>
      <c r="AC13" s="8">
        <v>2</v>
      </c>
      <c r="AD13" s="4" t="s">
        <v>151</v>
      </c>
      <c r="AE13" s="10" t="s">
        <v>150</v>
      </c>
      <c r="AF13" s="10" t="s">
        <v>279</v>
      </c>
      <c r="AG13" s="15" t="s">
        <v>448</v>
      </c>
      <c r="AH13" s="10" t="s">
        <v>152</v>
      </c>
      <c r="AI13" s="11">
        <f t="shared" si="3"/>
        <v>0</v>
      </c>
      <c r="AJ13" s="35">
        <f>COUNTIF(AK13:BN13,"★")</f>
        <v>2</v>
      </c>
      <c r="AK13" s="16"/>
      <c r="AL13" s="16"/>
      <c r="AM13" s="16"/>
      <c r="AN13" s="16"/>
      <c r="AO13" s="16"/>
      <c r="AP13" s="16"/>
      <c r="AQ13" s="16"/>
      <c r="AR13" s="16"/>
      <c r="AS13" s="16"/>
      <c r="AT13" s="16"/>
      <c r="AU13" s="16"/>
      <c r="AV13" s="16"/>
      <c r="AW13" s="16"/>
      <c r="AX13" s="16"/>
      <c r="AY13" s="16"/>
      <c r="AZ13" s="16"/>
      <c r="BA13" s="16"/>
      <c r="BB13" s="16"/>
      <c r="BC13" s="16"/>
      <c r="BD13" s="16"/>
      <c r="BE13" s="16"/>
      <c r="BF13" s="16"/>
      <c r="BG13" s="16" t="s">
        <v>74</v>
      </c>
      <c r="BH13" s="16" t="s">
        <v>74</v>
      </c>
      <c r="BI13" s="16"/>
      <c r="BJ13" s="16"/>
      <c r="BK13" s="16"/>
      <c r="BL13" s="16"/>
      <c r="BM13" s="16"/>
      <c r="BN13" s="16"/>
    </row>
    <row r="14" spans="1:71" ht="42.75" customHeight="1">
      <c r="A14" s="21">
        <v>7</v>
      </c>
      <c r="B14" s="8">
        <v>1</v>
      </c>
      <c r="C14" s="8" t="s">
        <v>168</v>
      </c>
      <c r="D14" s="14" t="s">
        <v>1</v>
      </c>
      <c r="E14" s="15" t="s">
        <v>52</v>
      </c>
      <c r="F14" s="15" t="s">
        <v>191</v>
      </c>
      <c r="G14" s="15" t="s">
        <v>425</v>
      </c>
      <c r="H14" s="52" t="s">
        <v>105</v>
      </c>
      <c r="I14" s="8" t="s">
        <v>434</v>
      </c>
      <c r="J14" s="13">
        <f t="shared" si="0"/>
        <v>3</v>
      </c>
      <c r="K14" s="10" t="s">
        <v>320</v>
      </c>
      <c r="L14" s="36">
        <f t="shared" si="4"/>
        <v>3</v>
      </c>
      <c r="M14" s="36">
        <v>1</v>
      </c>
      <c r="N14" s="31">
        <v>3</v>
      </c>
      <c r="O14" s="31">
        <v>0</v>
      </c>
      <c r="P14" s="31">
        <v>0</v>
      </c>
      <c r="Q14" s="36">
        <v>1</v>
      </c>
      <c r="R14" s="36">
        <f t="shared" si="1"/>
        <v>3</v>
      </c>
      <c r="S14" s="15" t="s">
        <v>266</v>
      </c>
      <c r="T14" s="10" t="s">
        <v>152</v>
      </c>
      <c r="U14" s="10" t="s">
        <v>360</v>
      </c>
      <c r="V14" s="41" t="s">
        <v>442</v>
      </c>
      <c r="W14" s="36">
        <v>1</v>
      </c>
      <c r="X14" s="36">
        <f t="shared" si="2"/>
        <v>3</v>
      </c>
      <c r="Y14" s="10" t="s">
        <v>152</v>
      </c>
      <c r="Z14" s="13" t="s">
        <v>201</v>
      </c>
      <c r="AA14" s="32">
        <v>3</v>
      </c>
      <c r="AB14" s="8">
        <v>3</v>
      </c>
      <c r="AC14" s="8">
        <v>3</v>
      </c>
      <c r="AD14" s="4" t="s">
        <v>151</v>
      </c>
      <c r="AE14" s="10" t="s">
        <v>150</v>
      </c>
      <c r="AF14" s="10" t="s">
        <v>279</v>
      </c>
      <c r="AG14" s="15" t="s">
        <v>448</v>
      </c>
      <c r="AH14" s="10" t="s">
        <v>152</v>
      </c>
      <c r="AI14" s="11">
        <f t="shared" si="3"/>
        <v>0</v>
      </c>
      <c r="AJ14" s="35">
        <f t="shared" si="5"/>
        <v>3</v>
      </c>
      <c r="AK14" s="16"/>
      <c r="AL14" s="16"/>
      <c r="AM14" s="16"/>
      <c r="AN14" s="16"/>
      <c r="AO14" s="16"/>
      <c r="AP14" s="16"/>
      <c r="AQ14" s="16"/>
      <c r="AR14" s="16"/>
      <c r="AS14" s="16"/>
      <c r="AT14" s="16"/>
      <c r="AU14" s="16"/>
      <c r="AV14" s="16"/>
      <c r="AW14" s="16"/>
      <c r="AX14" s="16"/>
      <c r="AY14" s="16"/>
      <c r="AZ14" s="16"/>
      <c r="BA14" s="16"/>
      <c r="BB14" s="16"/>
      <c r="BC14" s="16"/>
      <c r="BD14" s="16"/>
      <c r="BE14" s="16"/>
      <c r="BF14" s="16" t="s">
        <v>74</v>
      </c>
      <c r="BG14" s="16" t="s">
        <v>74</v>
      </c>
      <c r="BH14" s="16" t="s">
        <v>74</v>
      </c>
      <c r="BI14" s="16"/>
      <c r="BJ14" s="16"/>
      <c r="BK14" s="16"/>
      <c r="BL14" s="16"/>
      <c r="BM14" s="16"/>
      <c r="BN14" s="16"/>
    </row>
    <row r="15" spans="1:71" ht="42.75" customHeight="1">
      <c r="A15" s="21">
        <v>8</v>
      </c>
      <c r="B15" s="8">
        <v>1</v>
      </c>
      <c r="C15" s="8" t="s">
        <v>168</v>
      </c>
      <c r="D15" s="14" t="s">
        <v>1</v>
      </c>
      <c r="E15" s="15" t="s">
        <v>52</v>
      </c>
      <c r="F15" s="15" t="s">
        <v>191</v>
      </c>
      <c r="G15" s="15" t="s">
        <v>425</v>
      </c>
      <c r="H15" s="52" t="s">
        <v>105</v>
      </c>
      <c r="I15" s="8" t="s">
        <v>434</v>
      </c>
      <c r="J15" s="13">
        <f t="shared" si="0"/>
        <v>4</v>
      </c>
      <c r="K15" s="10" t="s">
        <v>441</v>
      </c>
      <c r="L15" s="36">
        <f t="shared" si="4"/>
        <v>4</v>
      </c>
      <c r="M15" s="36">
        <v>1</v>
      </c>
      <c r="N15" s="31">
        <v>4</v>
      </c>
      <c r="O15" s="31">
        <v>0</v>
      </c>
      <c r="P15" s="31">
        <v>0</v>
      </c>
      <c r="Q15" s="36">
        <v>1</v>
      </c>
      <c r="R15" s="36">
        <f t="shared" si="1"/>
        <v>4</v>
      </c>
      <c r="S15" s="15" t="s">
        <v>266</v>
      </c>
      <c r="T15" s="10" t="s">
        <v>152</v>
      </c>
      <c r="U15" s="10" t="s">
        <v>360</v>
      </c>
      <c r="V15" s="41" t="s">
        <v>442</v>
      </c>
      <c r="W15" s="36">
        <v>1</v>
      </c>
      <c r="X15" s="36">
        <f t="shared" si="2"/>
        <v>4</v>
      </c>
      <c r="Y15" s="10" t="s">
        <v>152</v>
      </c>
      <c r="Z15" s="13" t="s">
        <v>201</v>
      </c>
      <c r="AA15" s="32">
        <v>4</v>
      </c>
      <c r="AB15" s="8">
        <v>4</v>
      </c>
      <c r="AC15" s="8">
        <v>4</v>
      </c>
      <c r="AD15" s="4" t="s">
        <v>151</v>
      </c>
      <c r="AE15" s="10" t="s">
        <v>150</v>
      </c>
      <c r="AF15" s="10" t="s">
        <v>279</v>
      </c>
      <c r="AG15" s="15" t="s">
        <v>448</v>
      </c>
      <c r="AH15" s="10" t="s">
        <v>152</v>
      </c>
      <c r="AI15" s="11">
        <f t="shared" si="3"/>
        <v>0</v>
      </c>
      <c r="AJ15" s="35">
        <f t="shared" si="5"/>
        <v>4</v>
      </c>
      <c r="AK15" s="16"/>
      <c r="AL15" s="16"/>
      <c r="AM15" s="16"/>
      <c r="AN15" s="16"/>
      <c r="AO15" s="16"/>
      <c r="AP15" s="16"/>
      <c r="AQ15" s="16"/>
      <c r="AR15" s="16"/>
      <c r="AS15" s="16"/>
      <c r="AT15" s="16"/>
      <c r="AU15" s="16"/>
      <c r="AV15" s="16"/>
      <c r="AW15" s="16"/>
      <c r="AX15" s="16"/>
      <c r="AY15" s="16"/>
      <c r="AZ15" s="16"/>
      <c r="BA15" s="16"/>
      <c r="BB15" s="16"/>
      <c r="BC15" s="16"/>
      <c r="BD15" s="16"/>
      <c r="BE15" s="16"/>
      <c r="BF15" s="16" t="s">
        <v>74</v>
      </c>
      <c r="BG15" s="16" t="s">
        <v>74</v>
      </c>
      <c r="BH15" s="16" t="s">
        <v>74</v>
      </c>
      <c r="BI15" s="16" t="s">
        <v>74</v>
      </c>
      <c r="BJ15" s="16"/>
      <c r="BK15" s="16"/>
      <c r="BL15" s="16"/>
      <c r="BM15" s="16"/>
      <c r="BN15" s="16"/>
    </row>
    <row r="16" spans="1:71" ht="42.75" customHeight="1">
      <c r="A16" s="21">
        <v>9</v>
      </c>
      <c r="B16" s="8">
        <v>2</v>
      </c>
      <c r="C16" s="8" t="s">
        <v>168</v>
      </c>
      <c r="D16" s="9" t="s">
        <v>159</v>
      </c>
      <c r="E16" s="15" t="s">
        <v>181</v>
      </c>
      <c r="F16" s="15" t="s">
        <v>182</v>
      </c>
      <c r="G16" s="15" t="s">
        <v>175</v>
      </c>
      <c r="H16" s="52" t="s">
        <v>91</v>
      </c>
      <c r="I16" s="8" t="s">
        <v>434</v>
      </c>
      <c r="J16" s="13">
        <f t="shared" si="0"/>
        <v>1</v>
      </c>
      <c r="K16" s="13" t="s">
        <v>177</v>
      </c>
      <c r="L16" s="36">
        <f t="shared" si="4"/>
        <v>3</v>
      </c>
      <c r="M16" s="36">
        <v>3</v>
      </c>
      <c r="N16" s="31">
        <v>1</v>
      </c>
      <c r="O16" s="31">
        <v>0</v>
      </c>
      <c r="P16" s="31">
        <v>2</v>
      </c>
      <c r="Q16" s="36">
        <v>2</v>
      </c>
      <c r="R16" s="36">
        <f t="shared" si="1"/>
        <v>2</v>
      </c>
      <c r="S16" s="15" t="s">
        <v>196</v>
      </c>
      <c r="T16" s="10" t="s">
        <v>152</v>
      </c>
      <c r="U16" s="13" t="s">
        <v>195</v>
      </c>
      <c r="V16" s="41" t="s">
        <v>431</v>
      </c>
      <c r="W16" s="36">
        <v>1</v>
      </c>
      <c r="X16" s="36">
        <f t="shared" si="2"/>
        <v>1</v>
      </c>
      <c r="Y16" s="10" t="s">
        <v>152</v>
      </c>
      <c r="Z16" s="13" t="s">
        <v>201</v>
      </c>
      <c r="AA16" s="32">
        <v>1</v>
      </c>
      <c r="AB16" s="8">
        <v>1</v>
      </c>
      <c r="AC16" s="8">
        <v>1</v>
      </c>
      <c r="AD16" s="4" t="s">
        <v>151</v>
      </c>
      <c r="AE16" s="10" t="s">
        <v>150</v>
      </c>
      <c r="AF16" s="10" t="s">
        <v>279</v>
      </c>
      <c r="AG16" s="15"/>
      <c r="AH16" s="10" t="s">
        <v>152</v>
      </c>
      <c r="AI16" s="11">
        <f t="shared" si="3"/>
        <v>0</v>
      </c>
      <c r="AJ16" s="35">
        <f t="shared" si="5"/>
        <v>1</v>
      </c>
      <c r="AK16" s="16" t="s">
        <v>74</v>
      </c>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row>
    <row r="17" spans="1:69" ht="42.75" customHeight="1">
      <c r="A17" s="21">
        <v>10</v>
      </c>
      <c r="B17" s="8">
        <v>2</v>
      </c>
      <c r="C17" s="8" t="s">
        <v>168</v>
      </c>
      <c r="D17" s="9" t="s">
        <v>187</v>
      </c>
      <c r="E17" s="15" t="s">
        <v>20</v>
      </c>
      <c r="F17" s="15" t="s">
        <v>183</v>
      </c>
      <c r="G17" s="15" t="s">
        <v>175</v>
      </c>
      <c r="H17" s="52" t="s">
        <v>91</v>
      </c>
      <c r="I17" s="8" t="s">
        <v>434</v>
      </c>
      <c r="J17" s="13">
        <f t="shared" si="0"/>
        <v>1</v>
      </c>
      <c r="K17" s="13" t="s">
        <v>177</v>
      </c>
      <c r="L17" s="36">
        <f t="shared" si="4"/>
        <v>3</v>
      </c>
      <c r="M17" s="36">
        <v>3</v>
      </c>
      <c r="N17" s="31">
        <v>1</v>
      </c>
      <c r="O17" s="31">
        <v>0</v>
      </c>
      <c r="P17" s="31">
        <v>2</v>
      </c>
      <c r="Q17" s="36">
        <v>1</v>
      </c>
      <c r="R17" s="36">
        <f t="shared" si="1"/>
        <v>1</v>
      </c>
      <c r="S17" s="15" t="s">
        <v>197</v>
      </c>
      <c r="T17" s="10" t="s">
        <v>152</v>
      </c>
      <c r="U17" s="13" t="s">
        <v>195</v>
      </c>
      <c r="V17" s="41" t="s">
        <v>432</v>
      </c>
      <c r="W17" s="36">
        <v>1</v>
      </c>
      <c r="X17" s="36">
        <f t="shared" si="2"/>
        <v>1</v>
      </c>
      <c r="Y17" s="10" t="s">
        <v>152</v>
      </c>
      <c r="Z17" s="13" t="s">
        <v>201</v>
      </c>
      <c r="AA17" s="32">
        <v>1</v>
      </c>
      <c r="AB17" s="8">
        <v>1</v>
      </c>
      <c r="AC17" s="8">
        <v>1</v>
      </c>
      <c r="AD17" s="4" t="s">
        <v>151</v>
      </c>
      <c r="AE17" s="10" t="s">
        <v>150</v>
      </c>
      <c r="AF17" s="10" t="s">
        <v>279</v>
      </c>
      <c r="AG17" s="15"/>
      <c r="AH17" s="10" t="s">
        <v>152</v>
      </c>
      <c r="AI17" s="11">
        <f t="shared" si="3"/>
        <v>0</v>
      </c>
      <c r="AJ17" s="35">
        <f t="shared" si="5"/>
        <v>1</v>
      </c>
      <c r="AK17" s="16"/>
      <c r="AL17" s="16"/>
      <c r="AM17" s="16" t="s">
        <v>75</v>
      </c>
      <c r="AN17" s="16" t="s">
        <v>75</v>
      </c>
      <c r="AO17" s="16" t="s">
        <v>76</v>
      </c>
      <c r="AP17" s="16" t="s">
        <v>74</v>
      </c>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row>
    <row r="18" spans="1:69" ht="42.75" customHeight="1">
      <c r="A18" s="21">
        <v>11</v>
      </c>
      <c r="B18" s="8">
        <v>2</v>
      </c>
      <c r="C18" s="8" t="s">
        <v>168</v>
      </c>
      <c r="D18" s="9" t="s">
        <v>159</v>
      </c>
      <c r="E18" s="15" t="s">
        <v>184</v>
      </c>
      <c r="F18" s="15" t="s">
        <v>186</v>
      </c>
      <c r="G18" s="15" t="s">
        <v>175</v>
      </c>
      <c r="H18" s="52" t="s">
        <v>91</v>
      </c>
      <c r="I18" s="8" t="s">
        <v>434</v>
      </c>
      <c r="J18" s="13">
        <f t="shared" si="0"/>
        <v>3</v>
      </c>
      <c r="K18" s="13" t="s">
        <v>177</v>
      </c>
      <c r="L18" s="36">
        <f t="shared" si="4"/>
        <v>9</v>
      </c>
      <c r="M18" s="36">
        <v>3</v>
      </c>
      <c r="N18" s="31">
        <v>3</v>
      </c>
      <c r="O18" s="31">
        <v>0</v>
      </c>
      <c r="P18" s="31">
        <v>6</v>
      </c>
      <c r="Q18" s="36">
        <v>2</v>
      </c>
      <c r="R18" s="36">
        <f t="shared" si="1"/>
        <v>6</v>
      </c>
      <c r="S18" s="15" t="s">
        <v>196</v>
      </c>
      <c r="T18" s="10" t="s">
        <v>152</v>
      </c>
      <c r="U18" s="13" t="s">
        <v>195</v>
      </c>
      <c r="V18" s="41" t="s">
        <v>432</v>
      </c>
      <c r="W18" s="36">
        <v>1</v>
      </c>
      <c r="X18" s="36">
        <f t="shared" si="2"/>
        <v>3</v>
      </c>
      <c r="Y18" s="10" t="s">
        <v>152</v>
      </c>
      <c r="Z18" s="13" t="s">
        <v>201</v>
      </c>
      <c r="AA18" s="32">
        <v>3</v>
      </c>
      <c r="AB18" s="8">
        <v>3</v>
      </c>
      <c r="AC18" s="8">
        <v>3</v>
      </c>
      <c r="AD18" s="4" t="s">
        <v>151</v>
      </c>
      <c r="AE18" s="10" t="s">
        <v>150</v>
      </c>
      <c r="AF18" s="10" t="s">
        <v>279</v>
      </c>
      <c r="AG18" s="15"/>
      <c r="AH18" s="10" t="s">
        <v>152</v>
      </c>
      <c r="AI18" s="11">
        <f t="shared" si="3"/>
        <v>0</v>
      </c>
      <c r="AJ18" s="35">
        <f t="shared" si="5"/>
        <v>3</v>
      </c>
      <c r="AK18" s="16"/>
      <c r="AL18" s="16"/>
      <c r="AM18" s="16"/>
      <c r="AN18" s="16"/>
      <c r="AO18" s="16"/>
      <c r="AP18" s="16"/>
      <c r="AQ18" s="16"/>
      <c r="AR18" s="16" t="s">
        <v>74</v>
      </c>
      <c r="AS18" s="16" t="s">
        <v>74</v>
      </c>
      <c r="AT18" s="16" t="s">
        <v>74</v>
      </c>
      <c r="AU18" s="16"/>
      <c r="AV18" s="16"/>
      <c r="AW18" s="16"/>
      <c r="AX18" s="16"/>
      <c r="AY18" s="16"/>
      <c r="AZ18" s="16"/>
      <c r="BA18" s="16"/>
      <c r="BB18" s="16"/>
      <c r="BC18" s="16"/>
      <c r="BD18" s="16"/>
      <c r="BE18" s="16"/>
      <c r="BF18" s="16"/>
      <c r="BG18" s="16"/>
      <c r="BH18" s="16"/>
      <c r="BI18" s="16"/>
      <c r="BJ18" s="16"/>
      <c r="BK18" s="16"/>
      <c r="BL18" s="16"/>
      <c r="BM18" s="16"/>
      <c r="BN18" s="16"/>
    </row>
    <row r="19" spans="1:69" ht="42.75" customHeight="1">
      <c r="A19" s="21">
        <v>12</v>
      </c>
      <c r="B19" s="8">
        <v>2</v>
      </c>
      <c r="C19" s="8" t="s">
        <v>168</v>
      </c>
      <c r="D19" s="9" t="s">
        <v>159</v>
      </c>
      <c r="E19" s="15" t="s">
        <v>188</v>
      </c>
      <c r="F19" s="15" t="s">
        <v>186</v>
      </c>
      <c r="G19" s="15" t="s">
        <v>175</v>
      </c>
      <c r="H19" s="52" t="s">
        <v>91</v>
      </c>
      <c r="I19" s="8" t="s">
        <v>434</v>
      </c>
      <c r="J19" s="13">
        <f t="shared" si="0"/>
        <v>3</v>
      </c>
      <c r="K19" s="10" t="s">
        <v>178</v>
      </c>
      <c r="L19" s="36">
        <f t="shared" si="4"/>
        <v>6</v>
      </c>
      <c r="M19" s="36">
        <v>2</v>
      </c>
      <c r="N19" s="31">
        <v>3</v>
      </c>
      <c r="O19" s="31">
        <v>0</v>
      </c>
      <c r="P19" s="31">
        <v>3</v>
      </c>
      <c r="Q19" s="36">
        <v>1</v>
      </c>
      <c r="R19" s="36">
        <f t="shared" si="1"/>
        <v>3</v>
      </c>
      <c r="S19" s="15" t="s">
        <v>198</v>
      </c>
      <c r="T19" s="10" t="s">
        <v>152</v>
      </c>
      <c r="U19" s="13" t="s">
        <v>195</v>
      </c>
      <c r="V19" s="41" t="s">
        <v>433</v>
      </c>
      <c r="W19" s="36">
        <v>1</v>
      </c>
      <c r="X19" s="36">
        <f t="shared" si="2"/>
        <v>3</v>
      </c>
      <c r="Y19" s="10" t="s">
        <v>152</v>
      </c>
      <c r="Z19" s="13" t="s">
        <v>201</v>
      </c>
      <c r="AA19" s="32">
        <v>3</v>
      </c>
      <c r="AB19" s="8">
        <v>3</v>
      </c>
      <c r="AC19" s="8">
        <v>3</v>
      </c>
      <c r="AD19" s="4" t="s">
        <v>151</v>
      </c>
      <c r="AE19" s="10" t="s">
        <v>150</v>
      </c>
      <c r="AF19" s="10" t="s">
        <v>279</v>
      </c>
      <c r="AG19" s="15"/>
      <c r="AH19" s="10" t="s">
        <v>152</v>
      </c>
      <c r="AI19" s="11">
        <f t="shared" si="3"/>
        <v>0</v>
      </c>
      <c r="AJ19" s="35">
        <f t="shared" si="5"/>
        <v>3</v>
      </c>
      <c r="AK19" s="16"/>
      <c r="AL19" s="16"/>
      <c r="AM19" s="16"/>
      <c r="AN19" s="16"/>
      <c r="AO19" s="16"/>
      <c r="AP19" s="16"/>
      <c r="AQ19" s="16"/>
      <c r="AR19" s="16" t="s">
        <v>74</v>
      </c>
      <c r="AS19" s="16" t="s">
        <v>74</v>
      </c>
      <c r="AT19" s="16" t="s">
        <v>74</v>
      </c>
      <c r="AU19" s="16"/>
      <c r="AV19" s="16"/>
      <c r="AW19" s="16"/>
      <c r="AX19" s="16"/>
      <c r="AY19" s="16"/>
      <c r="AZ19" s="16"/>
      <c r="BA19" s="16"/>
      <c r="BB19" s="16"/>
      <c r="BC19" s="16"/>
      <c r="BD19" s="16"/>
      <c r="BE19" s="16"/>
      <c r="BF19" s="16"/>
      <c r="BG19" s="16"/>
      <c r="BH19" s="16"/>
      <c r="BI19" s="16"/>
      <c r="BJ19" s="16"/>
      <c r="BK19" s="16"/>
      <c r="BL19" s="16"/>
      <c r="BM19" s="16"/>
      <c r="BN19" s="16"/>
    </row>
    <row r="20" spans="1:69" ht="57" customHeight="1">
      <c r="A20" s="21">
        <v>13</v>
      </c>
      <c r="B20" s="8">
        <v>2</v>
      </c>
      <c r="C20" s="8" t="s">
        <v>168</v>
      </c>
      <c r="D20" s="9" t="s">
        <v>159</v>
      </c>
      <c r="E20" s="15" t="s">
        <v>189</v>
      </c>
      <c r="F20" s="15" t="s">
        <v>190</v>
      </c>
      <c r="G20" s="15" t="s">
        <v>55</v>
      </c>
      <c r="H20" s="52" t="s">
        <v>117</v>
      </c>
      <c r="I20" s="8" t="s">
        <v>434</v>
      </c>
      <c r="J20" s="13">
        <f t="shared" si="0"/>
        <v>1</v>
      </c>
      <c r="K20" s="10" t="s">
        <v>202</v>
      </c>
      <c r="L20" s="36">
        <f t="shared" si="4"/>
        <v>2</v>
      </c>
      <c r="M20" s="36">
        <v>2</v>
      </c>
      <c r="N20" s="31">
        <v>0</v>
      </c>
      <c r="O20" s="31">
        <v>0</v>
      </c>
      <c r="P20" s="31">
        <v>2</v>
      </c>
      <c r="Q20" s="36">
        <v>2</v>
      </c>
      <c r="R20" s="36">
        <f t="shared" si="1"/>
        <v>2</v>
      </c>
      <c r="S20" s="15" t="s">
        <v>206</v>
      </c>
      <c r="T20" s="10" t="s">
        <v>152</v>
      </c>
      <c r="U20" s="10" t="s">
        <v>200</v>
      </c>
      <c r="V20" s="41" t="s">
        <v>462</v>
      </c>
      <c r="W20" s="36">
        <v>1</v>
      </c>
      <c r="X20" s="36">
        <f t="shared" si="2"/>
        <v>1</v>
      </c>
      <c r="Y20" s="10" t="s">
        <v>152</v>
      </c>
      <c r="Z20" s="13" t="s">
        <v>152</v>
      </c>
      <c r="AA20" s="32">
        <v>0</v>
      </c>
      <c r="AB20" s="8">
        <v>0</v>
      </c>
      <c r="AC20" s="8">
        <v>0</v>
      </c>
      <c r="AD20" s="11" t="s">
        <v>212</v>
      </c>
      <c r="AE20" s="10" t="s">
        <v>152</v>
      </c>
      <c r="AF20" s="10" t="s">
        <v>279</v>
      </c>
      <c r="AG20" s="15" t="s">
        <v>257</v>
      </c>
      <c r="AH20" s="10" t="s">
        <v>152</v>
      </c>
      <c r="AI20" s="11">
        <f t="shared" si="3"/>
        <v>0</v>
      </c>
      <c r="AJ20" s="35">
        <f t="shared" si="5"/>
        <v>1</v>
      </c>
      <c r="AK20" s="16"/>
      <c r="AL20" s="16"/>
      <c r="AM20" s="16"/>
      <c r="AN20" s="16"/>
      <c r="AO20" s="16" t="s">
        <v>74</v>
      </c>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row>
    <row r="21" spans="1:69" ht="42.75" customHeight="1">
      <c r="A21" s="21">
        <v>14</v>
      </c>
      <c r="B21" s="8">
        <v>3</v>
      </c>
      <c r="C21" s="8" t="s">
        <v>168</v>
      </c>
      <c r="D21" s="9" t="s">
        <v>2</v>
      </c>
      <c r="E21" s="15" t="s">
        <v>84</v>
      </c>
      <c r="F21" s="15" t="s">
        <v>49</v>
      </c>
      <c r="G21" s="15" t="s">
        <v>318</v>
      </c>
      <c r="H21" s="52" t="s">
        <v>90</v>
      </c>
      <c r="I21" s="8" t="s">
        <v>434</v>
      </c>
      <c r="J21" s="13">
        <f t="shared" si="0"/>
        <v>1</v>
      </c>
      <c r="K21" s="10" t="s">
        <v>203</v>
      </c>
      <c r="L21" s="36">
        <f t="shared" si="4"/>
        <v>2</v>
      </c>
      <c r="M21" s="36">
        <v>2</v>
      </c>
      <c r="N21" s="31">
        <v>0</v>
      </c>
      <c r="O21" s="31">
        <v>1</v>
      </c>
      <c r="P21" s="31">
        <v>1</v>
      </c>
      <c r="Q21" s="36">
        <v>1</v>
      </c>
      <c r="R21" s="36">
        <f t="shared" si="1"/>
        <v>1</v>
      </c>
      <c r="S21" s="15" t="s">
        <v>198</v>
      </c>
      <c r="T21" s="10" t="s">
        <v>152</v>
      </c>
      <c r="U21" s="10" t="s">
        <v>204</v>
      </c>
      <c r="V21" s="41" t="s">
        <v>451</v>
      </c>
      <c r="W21" s="36">
        <v>1</v>
      </c>
      <c r="X21" s="36">
        <f t="shared" si="2"/>
        <v>1</v>
      </c>
      <c r="Y21" s="10" t="s">
        <v>152</v>
      </c>
      <c r="Z21" s="10" t="s">
        <v>152</v>
      </c>
      <c r="AA21" s="31">
        <v>1</v>
      </c>
      <c r="AB21" s="8">
        <v>1</v>
      </c>
      <c r="AC21" s="8">
        <v>1</v>
      </c>
      <c r="AD21" s="4" t="s">
        <v>151</v>
      </c>
      <c r="AE21" s="10" t="s">
        <v>150</v>
      </c>
      <c r="AF21" s="10" t="s">
        <v>279</v>
      </c>
      <c r="AG21" s="15"/>
      <c r="AH21" s="10" t="s">
        <v>152</v>
      </c>
      <c r="AI21" s="11">
        <f t="shared" si="3"/>
        <v>0</v>
      </c>
      <c r="AJ21" s="35">
        <f t="shared" si="5"/>
        <v>1</v>
      </c>
      <c r="AK21" s="16"/>
      <c r="AL21" s="16"/>
      <c r="AM21" s="16"/>
      <c r="AN21" s="16"/>
      <c r="AO21" s="16"/>
      <c r="AP21" s="16"/>
      <c r="AQ21" s="16"/>
      <c r="AR21" s="16"/>
      <c r="AS21" s="16"/>
      <c r="AT21" s="16"/>
      <c r="AU21" s="16"/>
      <c r="AV21" s="16"/>
      <c r="AW21" s="16"/>
      <c r="AX21" s="16"/>
      <c r="AY21" s="16"/>
      <c r="AZ21" s="16"/>
      <c r="BA21" s="16"/>
      <c r="BB21" s="16"/>
      <c r="BC21" s="16"/>
      <c r="BD21" s="16"/>
      <c r="BE21" s="16"/>
      <c r="BF21" s="16"/>
      <c r="BG21" s="16" t="s">
        <v>75</v>
      </c>
      <c r="BH21" s="16"/>
      <c r="BI21" s="16" t="s">
        <v>76</v>
      </c>
      <c r="BJ21" s="16" t="s">
        <v>74</v>
      </c>
      <c r="BK21" s="16"/>
      <c r="BL21" s="16"/>
      <c r="BM21" s="16"/>
      <c r="BN21" s="16"/>
    </row>
    <row r="22" spans="1:69" s="1" customFormat="1" ht="54.75" customHeight="1">
      <c r="A22" s="21">
        <v>15</v>
      </c>
      <c r="B22" s="8">
        <v>3</v>
      </c>
      <c r="C22" s="8" t="s">
        <v>168</v>
      </c>
      <c r="D22" s="9" t="s">
        <v>2</v>
      </c>
      <c r="E22" s="15" t="s">
        <v>84</v>
      </c>
      <c r="F22" s="15" t="s">
        <v>54</v>
      </c>
      <c r="G22" s="15" t="s">
        <v>426</v>
      </c>
      <c r="H22" s="52" t="s">
        <v>121</v>
      </c>
      <c r="I22" s="8" t="s">
        <v>434</v>
      </c>
      <c r="J22" s="13">
        <f t="shared" si="0"/>
        <v>1</v>
      </c>
      <c r="K22" s="12" t="s">
        <v>108</v>
      </c>
      <c r="L22" s="36">
        <f t="shared" si="4"/>
        <v>3</v>
      </c>
      <c r="M22" s="36">
        <v>3</v>
      </c>
      <c r="N22" s="31">
        <v>0</v>
      </c>
      <c r="O22" s="31">
        <v>2</v>
      </c>
      <c r="P22" s="31">
        <v>1</v>
      </c>
      <c r="Q22" s="36">
        <v>1</v>
      </c>
      <c r="R22" s="36">
        <f t="shared" si="1"/>
        <v>1</v>
      </c>
      <c r="S22" s="15" t="s">
        <v>263</v>
      </c>
      <c r="T22" s="10" t="s">
        <v>152</v>
      </c>
      <c r="U22" s="10" t="s">
        <v>205</v>
      </c>
      <c r="V22" s="41" t="s">
        <v>449</v>
      </c>
      <c r="W22" s="36">
        <v>1</v>
      </c>
      <c r="X22" s="36">
        <f t="shared" si="2"/>
        <v>1</v>
      </c>
      <c r="Y22" s="10" t="s">
        <v>152</v>
      </c>
      <c r="Z22" s="12" t="s">
        <v>150</v>
      </c>
      <c r="AA22" s="31">
        <v>1</v>
      </c>
      <c r="AB22" s="8">
        <v>1</v>
      </c>
      <c r="AC22" s="8">
        <v>1</v>
      </c>
      <c r="AD22" s="4" t="s">
        <v>151</v>
      </c>
      <c r="AE22" s="10" t="s">
        <v>150</v>
      </c>
      <c r="AF22" s="10" t="s">
        <v>279</v>
      </c>
      <c r="AG22" s="26"/>
      <c r="AH22" s="10" t="s">
        <v>152</v>
      </c>
      <c r="AI22" s="11">
        <f t="shared" si="3"/>
        <v>0</v>
      </c>
      <c r="AJ22" s="35">
        <f t="shared" si="5"/>
        <v>1</v>
      </c>
      <c r="AK22" s="16"/>
      <c r="AL22" s="16"/>
      <c r="AM22" s="16"/>
      <c r="AN22" s="16"/>
      <c r="AO22" s="16"/>
      <c r="AP22" s="16"/>
      <c r="AQ22" s="16"/>
      <c r="AR22" s="16"/>
      <c r="AS22" s="16"/>
      <c r="AT22" s="16"/>
      <c r="AU22" s="16"/>
      <c r="AV22" s="16"/>
      <c r="AW22" s="16"/>
      <c r="AX22" s="16"/>
      <c r="AY22" s="16"/>
      <c r="AZ22" s="16"/>
      <c r="BA22" s="16"/>
      <c r="BB22" s="16"/>
      <c r="BC22" s="16"/>
      <c r="BD22" s="16"/>
      <c r="BE22" s="16"/>
      <c r="BF22" s="16" t="s">
        <v>75</v>
      </c>
      <c r="BG22" s="16" t="s">
        <v>75</v>
      </c>
      <c r="BH22" s="16" t="s">
        <v>75</v>
      </c>
      <c r="BI22" s="16" t="s">
        <v>76</v>
      </c>
      <c r="BJ22" s="16" t="s">
        <v>74</v>
      </c>
      <c r="BK22" s="16"/>
      <c r="BL22" s="16"/>
      <c r="BM22" s="16"/>
      <c r="BN22" s="16"/>
      <c r="BO22" s="7"/>
      <c r="BP22" s="7"/>
      <c r="BQ22" s="7"/>
    </row>
    <row r="23" spans="1:69" s="1" customFormat="1" ht="54.75" customHeight="1">
      <c r="A23" s="21">
        <v>16</v>
      </c>
      <c r="B23" s="8">
        <v>3</v>
      </c>
      <c r="C23" s="8" t="s">
        <v>168</v>
      </c>
      <c r="D23" s="9" t="s">
        <v>2</v>
      </c>
      <c r="E23" s="15" t="s">
        <v>84</v>
      </c>
      <c r="F23" s="15" t="s">
        <v>87</v>
      </c>
      <c r="G23" s="15" t="s">
        <v>321</v>
      </c>
      <c r="H23" s="52" t="s">
        <v>106</v>
      </c>
      <c r="I23" s="8" t="s">
        <v>434</v>
      </c>
      <c r="J23" s="13">
        <f t="shared" si="0"/>
        <v>1</v>
      </c>
      <c r="K23" s="10" t="s">
        <v>203</v>
      </c>
      <c r="L23" s="36">
        <f t="shared" si="4"/>
        <v>3</v>
      </c>
      <c r="M23" s="36">
        <v>3</v>
      </c>
      <c r="N23" s="31">
        <v>0</v>
      </c>
      <c r="O23" s="31">
        <v>2</v>
      </c>
      <c r="P23" s="31">
        <v>1</v>
      </c>
      <c r="Q23" s="36">
        <v>1</v>
      </c>
      <c r="R23" s="36">
        <f t="shared" si="1"/>
        <v>1</v>
      </c>
      <c r="S23" s="15" t="s">
        <v>263</v>
      </c>
      <c r="T23" s="10" t="s">
        <v>152</v>
      </c>
      <c r="U23" s="10" t="s">
        <v>205</v>
      </c>
      <c r="V23" s="41" t="s">
        <v>449</v>
      </c>
      <c r="W23" s="36">
        <v>1</v>
      </c>
      <c r="X23" s="36">
        <f t="shared" si="2"/>
        <v>1</v>
      </c>
      <c r="Y23" s="10" t="s">
        <v>152</v>
      </c>
      <c r="Z23" s="10" t="s">
        <v>150</v>
      </c>
      <c r="AA23" s="31">
        <v>1</v>
      </c>
      <c r="AB23" s="8">
        <v>1</v>
      </c>
      <c r="AC23" s="8">
        <v>1</v>
      </c>
      <c r="AD23" s="4" t="s">
        <v>151</v>
      </c>
      <c r="AE23" s="10" t="s">
        <v>150</v>
      </c>
      <c r="AF23" s="10" t="s">
        <v>279</v>
      </c>
      <c r="AG23" s="15"/>
      <c r="AH23" s="10" t="s">
        <v>152</v>
      </c>
      <c r="AI23" s="11">
        <f t="shared" si="3"/>
        <v>0</v>
      </c>
      <c r="AJ23" s="35">
        <f t="shared" si="5"/>
        <v>1</v>
      </c>
      <c r="AK23" s="16"/>
      <c r="AL23" s="16"/>
      <c r="AM23" s="16"/>
      <c r="AN23" s="16"/>
      <c r="AO23" s="16"/>
      <c r="AP23" s="16"/>
      <c r="AQ23" s="16"/>
      <c r="AR23" s="16"/>
      <c r="AS23" s="16"/>
      <c r="AT23" s="16"/>
      <c r="AU23" s="16"/>
      <c r="AV23" s="16"/>
      <c r="AW23" s="16"/>
      <c r="AX23" s="16"/>
      <c r="AY23" s="16"/>
      <c r="AZ23" s="16"/>
      <c r="BA23" s="16"/>
      <c r="BB23" s="16"/>
      <c r="BC23" s="16"/>
      <c r="BD23" s="16"/>
      <c r="BE23" s="16"/>
      <c r="BF23" s="16" t="s">
        <v>75</v>
      </c>
      <c r="BG23" s="16" t="s">
        <v>75</v>
      </c>
      <c r="BH23" s="16" t="s">
        <v>76</v>
      </c>
      <c r="BI23" s="16" t="s">
        <v>74</v>
      </c>
      <c r="BJ23" s="16"/>
      <c r="BK23" s="16"/>
      <c r="BL23" s="16"/>
      <c r="BM23" s="16"/>
      <c r="BN23" s="16"/>
      <c r="BO23" s="7"/>
      <c r="BP23" s="7"/>
      <c r="BQ23" s="7"/>
    </row>
    <row r="24" spans="1:69" s="1" customFormat="1" ht="42.75" customHeight="1">
      <c r="A24" s="21">
        <v>17</v>
      </c>
      <c r="B24" s="8">
        <v>4</v>
      </c>
      <c r="C24" s="8" t="s">
        <v>168</v>
      </c>
      <c r="D24" s="9" t="s">
        <v>3</v>
      </c>
      <c r="E24" s="15" t="s">
        <v>414</v>
      </c>
      <c r="F24" s="15" t="s">
        <v>49</v>
      </c>
      <c r="G24" s="15" t="s">
        <v>56</v>
      </c>
      <c r="H24" s="52" t="s">
        <v>106</v>
      </c>
      <c r="I24" s="8" t="s">
        <v>434</v>
      </c>
      <c r="J24" s="13">
        <f t="shared" si="0"/>
        <v>1</v>
      </c>
      <c r="K24" s="53" t="s">
        <v>179</v>
      </c>
      <c r="L24" s="36">
        <f t="shared" si="4"/>
        <v>2</v>
      </c>
      <c r="M24" s="36">
        <v>2</v>
      </c>
      <c r="N24" s="31">
        <v>0</v>
      </c>
      <c r="O24" s="31">
        <v>0</v>
      </c>
      <c r="P24" s="31">
        <v>2</v>
      </c>
      <c r="Q24" s="36">
        <v>0</v>
      </c>
      <c r="R24" s="36">
        <v>0</v>
      </c>
      <c r="S24" s="15" t="s">
        <v>264</v>
      </c>
      <c r="T24" s="10" t="s">
        <v>150</v>
      </c>
      <c r="U24" s="10" t="s">
        <v>208</v>
      </c>
      <c r="V24" s="41" t="s">
        <v>250</v>
      </c>
      <c r="W24" s="36">
        <v>1</v>
      </c>
      <c r="X24" s="36">
        <f t="shared" si="2"/>
        <v>1</v>
      </c>
      <c r="Y24" s="10" t="s">
        <v>152</v>
      </c>
      <c r="Z24" s="10" t="s">
        <v>150</v>
      </c>
      <c r="AA24" s="31">
        <v>1</v>
      </c>
      <c r="AB24" s="8">
        <v>1</v>
      </c>
      <c r="AC24" s="8">
        <v>1</v>
      </c>
      <c r="AD24" s="4" t="s">
        <v>149</v>
      </c>
      <c r="AE24" s="10" t="s">
        <v>150</v>
      </c>
      <c r="AF24" s="10" t="s">
        <v>279</v>
      </c>
      <c r="AG24" s="15" t="s">
        <v>210</v>
      </c>
      <c r="AH24" s="10" t="s">
        <v>152</v>
      </c>
      <c r="AI24" s="11">
        <f t="shared" si="3"/>
        <v>0</v>
      </c>
      <c r="AJ24" s="35">
        <f t="shared" si="5"/>
        <v>1</v>
      </c>
      <c r="AK24" s="16"/>
      <c r="AL24" s="16"/>
      <c r="AM24" s="16"/>
      <c r="AN24" s="16"/>
      <c r="AO24" s="16"/>
      <c r="AP24" s="16"/>
      <c r="AQ24" s="16"/>
      <c r="AR24" s="16"/>
      <c r="AS24" s="16"/>
      <c r="AT24" s="16"/>
      <c r="AU24" s="16"/>
      <c r="AV24" s="16"/>
      <c r="AW24" s="16"/>
      <c r="AX24" s="16"/>
      <c r="AY24" s="16"/>
      <c r="AZ24" s="16"/>
      <c r="BA24" s="16"/>
      <c r="BB24" s="16" t="s">
        <v>75</v>
      </c>
      <c r="BC24" s="16" t="s">
        <v>75</v>
      </c>
      <c r="BD24" s="16" t="s">
        <v>76</v>
      </c>
      <c r="BE24" s="16" t="s">
        <v>74</v>
      </c>
      <c r="BF24" s="16"/>
      <c r="BG24" s="16"/>
      <c r="BH24" s="16"/>
      <c r="BI24" s="16"/>
      <c r="BJ24" s="16"/>
      <c r="BK24" s="16"/>
      <c r="BL24" s="16"/>
      <c r="BM24" s="16"/>
      <c r="BN24" s="16"/>
      <c r="BO24" s="7"/>
      <c r="BP24" s="7"/>
      <c r="BQ24" s="7"/>
    </row>
    <row r="25" spans="1:69" s="1" customFormat="1" ht="42.75" customHeight="1">
      <c r="A25" s="21">
        <v>18</v>
      </c>
      <c r="B25" s="8">
        <v>4</v>
      </c>
      <c r="C25" s="8" t="s">
        <v>168</v>
      </c>
      <c r="D25" s="9" t="s">
        <v>3</v>
      </c>
      <c r="E25" s="15" t="s">
        <v>415</v>
      </c>
      <c r="F25" s="15" t="s">
        <v>49</v>
      </c>
      <c r="G25" s="15" t="s">
        <v>56</v>
      </c>
      <c r="H25" s="52" t="s">
        <v>106</v>
      </c>
      <c r="I25" s="8" t="s">
        <v>434</v>
      </c>
      <c r="J25" s="13">
        <f t="shared" ref="J25" si="6">AI25+AJ25</f>
        <v>1</v>
      </c>
      <c r="K25" s="53" t="s">
        <v>179</v>
      </c>
      <c r="L25" s="36">
        <f t="shared" ref="L25" si="7">J25*M25</f>
        <v>2</v>
      </c>
      <c r="M25" s="36">
        <v>2</v>
      </c>
      <c r="N25" s="31">
        <v>0</v>
      </c>
      <c r="O25" s="31">
        <v>0</v>
      </c>
      <c r="P25" s="31">
        <v>2</v>
      </c>
      <c r="Q25" s="36">
        <v>0</v>
      </c>
      <c r="R25" s="36">
        <v>0</v>
      </c>
      <c r="S25" s="15" t="s">
        <v>264</v>
      </c>
      <c r="T25" s="10" t="s">
        <v>150</v>
      </c>
      <c r="U25" s="10" t="s">
        <v>208</v>
      </c>
      <c r="V25" s="41" t="s">
        <v>250</v>
      </c>
      <c r="W25" s="36">
        <v>1</v>
      </c>
      <c r="X25" s="36">
        <f t="shared" si="2"/>
        <v>1</v>
      </c>
      <c r="Y25" s="10" t="s">
        <v>152</v>
      </c>
      <c r="Z25" s="10" t="s">
        <v>150</v>
      </c>
      <c r="AA25" s="31">
        <v>1</v>
      </c>
      <c r="AB25" s="8">
        <v>1</v>
      </c>
      <c r="AC25" s="8">
        <v>1</v>
      </c>
      <c r="AD25" s="4" t="s">
        <v>149</v>
      </c>
      <c r="AE25" s="10" t="s">
        <v>150</v>
      </c>
      <c r="AF25" s="10" t="s">
        <v>279</v>
      </c>
      <c r="AG25" s="15" t="s">
        <v>210</v>
      </c>
      <c r="AH25" s="10" t="s">
        <v>152</v>
      </c>
      <c r="AI25" s="11">
        <f t="shared" si="3"/>
        <v>0</v>
      </c>
      <c r="AJ25" s="35">
        <f t="shared" ref="AJ25" si="8">COUNTIF(AK25:BN25,"★")</f>
        <v>1</v>
      </c>
      <c r="AK25" s="16"/>
      <c r="AL25" s="16"/>
      <c r="AM25" s="16"/>
      <c r="AN25" s="16"/>
      <c r="AO25" s="16"/>
      <c r="AP25" s="16"/>
      <c r="AQ25" s="16"/>
      <c r="AR25" s="16"/>
      <c r="AS25" s="16"/>
      <c r="AT25" s="16"/>
      <c r="AU25" s="16"/>
      <c r="AV25" s="16"/>
      <c r="AW25" s="16"/>
      <c r="AX25" s="16"/>
      <c r="AY25" s="16"/>
      <c r="AZ25" s="16"/>
      <c r="BA25" s="16"/>
      <c r="BB25" s="16" t="s">
        <v>75</v>
      </c>
      <c r="BC25" s="16" t="s">
        <v>75</v>
      </c>
      <c r="BD25" s="16" t="s">
        <v>76</v>
      </c>
      <c r="BE25" s="16" t="s">
        <v>74</v>
      </c>
      <c r="BF25" s="16"/>
      <c r="BG25" s="16"/>
      <c r="BH25" s="16"/>
      <c r="BI25" s="16"/>
      <c r="BJ25" s="16"/>
      <c r="BK25" s="16"/>
      <c r="BL25" s="16"/>
      <c r="BM25" s="16"/>
      <c r="BN25" s="16"/>
      <c r="BO25" s="7"/>
      <c r="BP25" s="7"/>
      <c r="BQ25" s="7"/>
    </row>
    <row r="26" spans="1:69" s="1" customFormat="1" ht="42.75" customHeight="1">
      <c r="A26" s="21">
        <v>19</v>
      </c>
      <c r="B26" s="8">
        <v>4</v>
      </c>
      <c r="C26" s="8" t="s">
        <v>168</v>
      </c>
      <c r="D26" s="9" t="s">
        <v>3</v>
      </c>
      <c r="E26" s="15" t="s">
        <v>414</v>
      </c>
      <c r="F26" s="15" t="s">
        <v>86</v>
      </c>
      <c r="G26" s="15" t="s">
        <v>56</v>
      </c>
      <c r="H26" s="52" t="s">
        <v>106</v>
      </c>
      <c r="I26" s="8" t="s">
        <v>434</v>
      </c>
      <c r="J26" s="13">
        <f>AI26+AJ26</f>
        <v>1</v>
      </c>
      <c r="K26" s="53" t="s">
        <v>179</v>
      </c>
      <c r="L26" s="36">
        <f t="shared" si="4"/>
        <v>2</v>
      </c>
      <c r="M26" s="36">
        <v>2</v>
      </c>
      <c r="N26" s="31">
        <v>0</v>
      </c>
      <c r="O26" s="31">
        <v>0</v>
      </c>
      <c r="P26" s="31">
        <v>2</v>
      </c>
      <c r="Q26" s="36">
        <v>0</v>
      </c>
      <c r="R26" s="36">
        <v>0</v>
      </c>
      <c r="S26" s="15" t="s">
        <v>264</v>
      </c>
      <c r="T26" s="10" t="s">
        <v>150</v>
      </c>
      <c r="U26" s="10" t="s">
        <v>208</v>
      </c>
      <c r="V26" s="41" t="s">
        <v>250</v>
      </c>
      <c r="W26" s="36">
        <v>0</v>
      </c>
      <c r="X26" s="36">
        <f t="shared" si="2"/>
        <v>0</v>
      </c>
      <c r="Y26" s="10" t="s">
        <v>152</v>
      </c>
      <c r="Z26" s="10" t="s">
        <v>150</v>
      </c>
      <c r="AA26" s="31">
        <v>1</v>
      </c>
      <c r="AB26" s="8">
        <v>1</v>
      </c>
      <c r="AC26" s="8">
        <v>1</v>
      </c>
      <c r="AD26" s="4" t="s">
        <v>149</v>
      </c>
      <c r="AE26" s="10" t="s">
        <v>150</v>
      </c>
      <c r="AF26" s="10" t="s">
        <v>279</v>
      </c>
      <c r="AG26" s="15" t="s">
        <v>210</v>
      </c>
      <c r="AH26" s="10" t="s">
        <v>152</v>
      </c>
      <c r="AI26" s="11">
        <f t="shared" si="3"/>
        <v>0</v>
      </c>
      <c r="AJ26" s="35">
        <f t="shared" si="5"/>
        <v>1</v>
      </c>
      <c r="AK26" s="16"/>
      <c r="AL26" s="16"/>
      <c r="AM26" s="16"/>
      <c r="AN26" s="16"/>
      <c r="AO26" s="16"/>
      <c r="AP26" s="16"/>
      <c r="AQ26" s="16"/>
      <c r="AR26" s="16"/>
      <c r="AS26" s="16"/>
      <c r="AT26" s="16"/>
      <c r="AU26" s="16"/>
      <c r="AV26" s="16"/>
      <c r="AW26" s="16"/>
      <c r="AX26" s="16"/>
      <c r="AY26" s="16"/>
      <c r="AZ26" s="16"/>
      <c r="BA26" s="16"/>
      <c r="BB26" s="16" t="s">
        <v>75</v>
      </c>
      <c r="BC26" s="16" t="s">
        <v>75</v>
      </c>
      <c r="BD26" s="16" t="s">
        <v>76</v>
      </c>
      <c r="BE26" s="16" t="s">
        <v>74</v>
      </c>
      <c r="BF26" s="16"/>
      <c r="BG26" s="16"/>
      <c r="BH26" s="16"/>
      <c r="BI26" s="16"/>
      <c r="BJ26" s="16"/>
      <c r="BK26" s="16"/>
      <c r="BL26" s="16"/>
      <c r="BM26" s="16"/>
      <c r="BN26" s="16"/>
      <c r="BO26" s="7"/>
      <c r="BP26" s="7"/>
      <c r="BQ26" s="7"/>
    </row>
    <row r="27" spans="1:69" s="1" customFormat="1" ht="42.75" customHeight="1">
      <c r="A27" s="21">
        <v>20</v>
      </c>
      <c r="B27" s="8">
        <v>4</v>
      </c>
      <c r="C27" s="8" t="s">
        <v>168</v>
      </c>
      <c r="D27" s="9" t="s">
        <v>3</v>
      </c>
      <c r="E27" s="15" t="s">
        <v>415</v>
      </c>
      <c r="F27" s="15" t="s">
        <v>86</v>
      </c>
      <c r="G27" s="15" t="s">
        <v>56</v>
      </c>
      <c r="H27" s="52" t="s">
        <v>106</v>
      </c>
      <c r="I27" s="8" t="s">
        <v>434</v>
      </c>
      <c r="J27" s="13">
        <f t="shared" ref="J27:J28" si="9">AI27+AJ27</f>
        <v>1</v>
      </c>
      <c r="K27" s="53" t="s">
        <v>179</v>
      </c>
      <c r="L27" s="36">
        <f t="shared" ref="L27:L28" si="10">J27*M27</f>
        <v>2</v>
      </c>
      <c r="M27" s="36">
        <v>2</v>
      </c>
      <c r="N27" s="31">
        <v>0</v>
      </c>
      <c r="O27" s="31">
        <v>0</v>
      </c>
      <c r="P27" s="31">
        <v>2</v>
      </c>
      <c r="Q27" s="36">
        <v>0</v>
      </c>
      <c r="R27" s="36">
        <v>0</v>
      </c>
      <c r="S27" s="15" t="s">
        <v>264</v>
      </c>
      <c r="T27" s="10" t="s">
        <v>150</v>
      </c>
      <c r="U27" s="10" t="s">
        <v>208</v>
      </c>
      <c r="V27" s="41" t="s">
        <v>250</v>
      </c>
      <c r="W27" s="36">
        <v>0</v>
      </c>
      <c r="X27" s="36">
        <f t="shared" ref="X27" si="11">W27*J27</f>
        <v>0</v>
      </c>
      <c r="Y27" s="10" t="s">
        <v>152</v>
      </c>
      <c r="Z27" s="10" t="s">
        <v>150</v>
      </c>
      <c r="AA27" s="31">
        <v>1</v>
      </c>
      <c r="AB27" s="8">
        <v>1</v>
      </c>
      <c r="AC27" s="8">
        <v>1</v>
      </c>
      <c r="AD27" s="4" t="s">
        <v>149</v>
      </c>
      <c r="AE27" s="10" t="s">
        <v>150</v>
      </c>
      <c r="AF27" s="10" t="s">
        <v>279</v>
      </c>
      <c r="AG27" s="15" t="s">
        <v>210</v>
      </c>
      <c r="AH27" s="10" t="s">
        <v>152</v>
      </c>
      <c r="AI27" s="11">
        <f t="shared" si="3"/>
        <v>0</v>
      </c>
      <c r="AJ27" s="35">
        <f t="shared" ref="AJ27:AJ28" si="12">COUNTIF(AK27:BN27,"★")</f>
        <v>1</v>
      </c>
      <c r="AK27" s="16"/>
      <c r="AL27" s="16"/>
      <c r="AM27" s="16"/>
      <c r="AN27" s="16"/>
      <c r="AO27" s="16"/>
      <c r="AP27" s="16"/>
      <c r="AQ27" s="16"/>
      <c r="AR27" s="16"/>
      <c r="AS27" s="16"/>
      <c r="AT27" s="16"/>
      <c r="AU27" s="16"/>
      <c r="AV27" s="16"/>
      <c r="AW27" s="16"/>
      <c r="AX27" s="16"/>
      <c r="AY27" s="16"/>
      <c r="AZ27" s="16"/>
      <c r="BA27" s="16"/>
      <c r="BB27" s="16" t="s">
        <v>75</v>
      </c>
      <c r="BC27" s="16" t="s">
        <v>75</v>
      </c>
      <c r="BD27" s="16" t="s">
        <v>76</v>
      </c>
      <c r="BE27" s="16" t="s">
        <v>74</v>
      </c>
      <c r="BF27" s="16"/>
      <c r="BG27" s="16"/>
      <c r="BH27" s="16"/>
      <c r="BI27" s="16"/>
      <c r="BJ27" s="16"/>
      <c r="BK27" s="16"/>
      <c r="BL27" s="16"/>
      <c r="BM27" s="16"/>
      <c r="BN27" s="16"/>
      <c r="BO27" s="7"/>
      <c r="BP27" s="7"/>
      <c r="BQ27" s="7"/>
    </row>
    <row r="28" spans="1:69" s="1" customFormat="1" ht="42.75" customHeight="1">
      <c r="A28" s="21">
        <v>21</v>
      </c>
      <c r="B28" s="8">
        <v>4</v>
      </c>
      <c r="C28" s="8" t="s">
        <v>168</v>
      </c>
      <c r="D28" s="9" t="s">
        <v>3</v>
      </c>
      <c r="E28" s="15" t="s">
        <v>414</v>
      </c>
      <c r="F28" s="15" t="s">
        <v>54</v>
      </c>
      <c r="G28" s="15" t="s">
        <v>56</v>
      </c>
      <c r="H28" s="52" t="s">
        <v>106</v>
      </c>
      <c r="I28" s="8" t="s">
        <v>434</v>
      </c>
      <c r="J28" s="13">
        <f t="shared" si="9"/>
        <v>1</v>
      </c>
      <c r="K28" s="53" t="s">
        <v>179</v>
      </c>
      <c r="L28" s="36">
        <f t="shared" si="10"/>
        <v>2</v>
      </c>
      <c r="M28" s="36">
        <v>2</v>
      </c>
      <c r="N28" s="31">
        <v>0</v>
      </c>
      <c r="O28" s="31">
        <v>0</v>
      </c>
      <c r="P28" s="31">
        <v>2</v>
      </c>
      <c r="Q28" s="36">
        <v>0</v>
      </c>
      <c r="R28" s="36">
        <v>0</v>
      </c>
      <c r="S28" s="15" t="s">
        <v>264</v>
      </c>
      <c r="T28" s="10" t="s">
        <v>150</v>
      </c>
      <c r="U28" s="10" t="s">
        <v>208</v>
      </c>
      <c r="V28" s="41" t="s">
        <v>250</v>
      </c>
      <c r="W28" s="36">
        <v>1</v>
      </c>
      <c r="X28" s="36">
        <f t="shared" si="2"/>
        <v>1</v>
      </c>
      <c r="Y28" s="10" t="s">
        <v>152</v>
      </c>
      <c r="Z28" s="10" t="s">
        <v>150</v>
      </c>
      <c r="AA28" s="31">
        <v>1</v>
      </c>
      <c r="AB28" s="8">
        <v>1</v>
      </c>
      <c r="AC28" s="8">
        <v>1</v>
      </c>
      <c r="AD28" s="4" t="s">
        <v>149</v>
      </c>
      <c r="AE28" s="10" t="s">
        <v>150</v>
      </c>
      <c r="AF28" s="10" t="s">
        <v>279</v>
      </c>
      <c r="AG28" s="15" t="s">
        <v>210</v>
      </c>
      <c r="AH28" s="10" t="s">
        <v>152</v>
      </c>
      <c r="AI28" s="11">
        <f t="shared" si="3"/>
        <v>0</v>
      </c>
      <c r="AJ28" s="35">
        <f t="shared" si="12"/>
        <v>1</v>
      </c>
      <c r="AK28" s="16"/>
      <c r="AL28" s="16"/>
      <c r="AM28" s="16"/>
      <c r="AN28" s="16"/>
      <c r="AO28" s="16"/>
      <c r="AP28" s="16"/>
      <c r="AQ28" s="16"/>
      <c r="AR28" s="16"/>
      <c r="AS28" s="16"/>
      <c r="AT28" s="16"/>
      <c r="AU28" s="16"/>
      <c r="AV28" s="16"/>
      <c r="AW28" s="16"/>
      <c r="AX28" s="16"/>
      <c r="AY28" s="16"/>
      <c r="AZ28" s="16"/>
      <c r="BA28" s="16"/>
      <c r="BB28" s="16" t="s">
        <v>75</v>
      </c>
      <c r="BC28" s="16" t="s">
        <v>75</v>
      </c>
      <c r="BD28" s="16" t="s">
        <v>76</v>
      </c>
      <c r="BE28" s="16" t="s">
        <v>74</v>
      </c>
      <c r="BF28" s="16"/>
      <c r="BG28" s="16"/>
      <c r="BH28" s="16"/>
      <c r="BI28" s="16"/>
      <c r="BJ28" s="16"/>
      <c r="BK28" s="16"/>
      <c r="BL28" s="16"/>
      <c r="BM28" s="16"/>
      <c r="BN28" s="16"/>
      <c r="BO28" s="7"/>
      <c r="BP28" s="7"/>
      <c r="BQ28" s="7"/>
    </row>
    <row r="29" spans="1:69" s="1" customFormat="1" ht="42.75" customHeight="1">
      <c r="A29" s="21">
        <v>22</v>
      </c>
      <c r="B29" s="8">
        <v>4</v>
      </c>
      <c r="C29" s="8" t="s">
        <v>168</v>
      </c>
      <c r="D29" s="9" t="s">
        <v>3</v>
      </c>
      <c r="E29" s="15" t="s">
        <v>415</v>
      </c>
      <c r="F29" s="15" t="s">
        <v>54</v>
      </c>
      <c r="G29" s="15" t="s">
        <v>56</v>
      </c>
      <c r="H29" s="52" t="s">
        <v>106</v>
      </c>
      <c r="I29" s="8" t="s">
        <v>434</v>
      </c>
      <c r="J29" s="13">
        <f>AI29+AJ29</f>
        <v>1</v>
      </c>
      <c r="K29" s="53" t="s">
        <v>179</v>
      </c>
      <c r="L29" s="36">
        <f t="shared" si="4"/>
        <v>2</v>
      </c>
      <c r="M29" s="36">
        <v>2</v>
      </c>
      <c r="N29" s="31">
        <v>0</v>
      </c>
      <c r="O29" s="31">
        <v>0</v>
      </c>
      <c r="P29" s="31">
        <v>2</v>
      </c>
      <c r="Q29" s="36">
        <v>0</v>
      </c>
      <c r="R29" s="36">
        <v>0</v>
      </c>
      <c r="S29" s="15" t="s">
        <v>264</v>
      </c>
      <c r="T29" s="10" t="s">
        <v>150</v>
      </c>
      <c r="U29" s="10" t="s">
        <v>208</v>
      </c>
      <c r="V29" s="41" t="s">
        <v>250</v>
      </c>
      <c r="W29" s="36">
        <v>1</v>
      </c>
      <c r="X29" s="36">
        <f t="shared" si="2"/>
        <v>1</v>
      </c>
      <c r="Y29" s="10" t="s">
        <v>152</v>
      </c>
      <c r="Z29" s="10" t="s">
        <v>150</v>
      </c>
      <c r="AA29" s="31">
        <v>1</v>
      </c>
      <c r="AB29" s="8">
        <v>1</v>
      </c>
      <c r="AC29" s="8">
        <v>1</v>
      </c>
      <c r="AD29" s="4" t="s">
        <v>149</v>
      </c>
      <c r="AE29" s="10" t="s">
        <v>150</v>
      </c>
      <c r="AF29" s="10" t="s">
        <v>279</v>
      </c>
      <c r="AG29" s="15" t="s">
        <v>210</v>
      </c>
      <c r="AH29" s="10" t="s">
        <v>152</v>
      </c>
      <c r="AI29" s="11">
        <f t="shared" si="3"/>
        <v>0</v>
      </c>
      <c r="AJ29" s="35">
        <f t="shared" si="5"/>
        <v>1</v>
      </c>
      <c r="AK29" s="16"/>
      <c r="AL29" s="16"/>
      <c r="AM29" s="16"/>
      <c r="AN29" s="16"/>
      <c r="AO29" s="16"/>
      <c r="AP29" s="16"/>
      <c r="AQ29" s="16"/>
      <c r="AR29" s="16"/>
      <c r="AS29" s="16"/>
      <c r="AT29" s="16"/>
      <c r="AU29" s="16"/>
      <c r="AV29" s="16"/>
      <c r="AW29" s="16"/>
      <c r="AX29" s="16"/>
      <c r="AY29" s="16"/>
      <c r="AZ29" s="16"/>
      <c r="BA29" s="16"/>
      <c r="BB29" s="16" t="s">
        <v>75</v>
      </c>
      <c r="BC29" s="16" t="s">
        <v>75</v>
      </c>
      <c r="BD29" s="16" t="s">
        <v>76</v>
      </c>
      <c r="BE29" s="16" t="s">
        <v>74</v>
      </c>
      <c r="BF29" s="16"/>
      <c r="BG29" s="16"/>
      <c r="BH29" s="16"/>
      <c r="BI29" s="16"/>
      <c r="BJ29" s="16"/>
      <c r="BK29" s="16"/>
      <c r="BL29" s="16"/>
      <c r="BM29" s="16"/>
      <c r="BN29" s="16"/>
      <c r="BO29" s="7"/>
      <c r="BP29" s="7"/>
      <c r="BQ29" s="7"/>
    </row>
    <row r="30" spans="1:69" s="1" customFormat="1" ht="42.75" customHeight="1">
      <c r="A30" s="21">
        <v>23</v>
      </c>
      <c r="B30" s="8">
        <v>4</v>
      </c>
      <c r="C30" s="8" t="s">
        <v>168</v>
      </c>
      <c r="D30" s="9" t="s">
        <v>3</v>
      </c>
      <c r="E30" s="15" t="s">
        <v>414</v>
      </c>
      <c r="F30" s="15" t="s">
        <v>93</v>
      </c>
      <c r="G30" s="15" t="s">
        <v>56</v>
      </c>
      <c r="H30" s="52" t="s">
        <v>106</v>
      </c>
      <c r="I30" s="8" t="s">
        <v>434</v>
      </c>
      <c r="J30" s="13">
        <f t="shared" ref="J30" si="13">AI30+AJ30</f>
        <v>1</v>
      </c>
      <c r="K30" s="53" t="s">
        <v>179</v>
      </c>
      <c r="L30" s="36">
        <f t="shared" ref="L30" si="14">J30*M30</f>
        <v>2</v>
      </c>
      <c r="M30" s="36">
        <v>2</v>
      </c>
      <c r="N30" s="31">
        <v>0</v>
      </c>
      <c r="O30" s="31">
        <v>0</v>
      </c>
      <c r="P30" s="31">
        <v>2</v>
      </c>
      <c r="Q30" s="36">
        <v>0</v>
      </c>
      <c r="R30" s="36">
        <v>0</v>
      </c>
      <c r="S30" s="15" t="s">
        <v>264</v>
      </c>
      <c r="T30" s="10" t="s">
        <v>150</v>
      </c>
      <c r="U30" s="10" t="s">
        <v>208</v>
      </c>
      <c r="V30" s="41" t="s">
        <v>250</v>
      </c>
      <c r="W30" s="36">
        <v>0</v>
      </c>
      <c r="X30" s="36">
        <f t="shared" si="2"/>
        <v>0</v>
      </c>
      <c r="Y30" s="10" t="s">
        <v>152</v>
      </c>
      <c r="Z30" s="10" t="s">
        <v>150</v>
      </c>
      <c r="AA30" s="31">
        <v>1</v>
      </c>
      <c r="AB30" s="8">
        <v>1</v>
      </c>
      <c r="AC30" s="8">
        <v>1</v>
      </c>
      <c r="AD30" s="4" t="s">
        <v>149</v>
      </c>
      <c r="AE30" s="10" t="s">
        <v>150</v>
      </c>
      <c r="AF30" s="10" t="s">
        <v>279</v>
      </c>
      <c r="AG30" s="15" t="s">
        <v>210</v>
      </c>
      <c r="AH30" s="10" t="s">
        <v>152</v>
      </c>
      <c r="AI30" s="11">
        <f t="shared" si="3"/>
        <v>0</v>
      </c>
      <c r="AJ30" s="35">
        <f t="shared" ref="AJ30" si="15">COUNTIF(AK30:BN30,"★")</f>
        <v>1</v>
      </c>
      <c r="AK30" s="16"/>
      <c r="AL30" s="16"/>
      <c r="AM30" s="16"/>
      <c r="AN30" s="16"/>
      <c r="AO30" s="16"/>
      <c r="AP30" s="16"/>
      <c r="AQ30" s="16"/>
      <c r="AR30" s="16"/>
      <c r="AS30" s="16"/>
      <c r="AT30" s="16"/>
      <c r="AU30" s="16"/>
      <c r="AV30" s="16"/>
      <c r="AW30" s="16"/>
      <c r="AX30" s="16"/>
      <c r="AY30" s="16"/>
      <c r="AZ30" s="16"/>
      <c r="BA30" s="16"/>
      <c r="BB30" s="16" t="s">
        <v>75</v>
      </c>
      <c r="BC30" s="16" t="s">
        <v>75</v>
      </c>
      <c r="BD30" s="16" t="s">
        <v>76</v>
      </c>
      <c r="BE30" s="16" t="s">
        <v>74</v>
      </c>
      <c r="BF30" s="16"/>
      <c r="BG30" s="16"/>
      <c r="BH30" s="16"/>
      <c r="BI30" s="16"/>
      <c r="BJ30" s="16"/>
      <c r="BK30" s="16"/>
      <c r="BL30" s="16"/>
      <c r="BM30" s="16"/>
      <c r="BN30" s="16"/>
      <c r="BO30" s="7"/>
      <c r="BP30" s="7"/>
      <c r="BQ30" s="7"/>
    </row>
    <row r="31" spans="1:69" s="1" customFormat="1" ht="42.75" customHeight="1">
      <c r="A31" s="21">
        <v>24</v>
      </c>
      <c r="B31" s="8">
        <v>4</v>
      </c>
      <c r="C31" s="8" t="s">
        <v>168</v>
      </c>
      <c r="D31" s="9" t="s">
        <v>3</v>
      </c>
      <c r="E31" s="15" t="s">
        <v>415</v>
      </c>
      <c r="F31" s="15" t="s">
        <v>93</v>
      </c>
      <c r="G31" s="15" t="s">
        <v>56</v>
      </c>
      <c r="H31" s="52" t="s">
        <v>106</v>
      </c>
      <c r="I31" s="8" t="s">
        <v>434</v>
      </c>
      <c r="J31" s="13">
        <f t="shared" ref="J31:J62" si="16">AI31+AJ31</f>
        <v>1</v>
      </c>
      <c r="K31" s="53" t="s">
        <v>179</v>
      </c>
      <c r="L31" s="36">
        <f t="shared" si="4"/>
        <v>2</v>
      </c>
      <c r="M31" s="36">
        <v>2</v>
      </c>
      <c r="N31" s="31">
        <v>0</v>
      </c>
      <c r="O31" s="31">
        <v>0</v>
      </c>
      <c r="P31" s="31">
        <v>2</v>
      </c>
      <c r="Q31" s="36">
        <v>0</v>
      </c>
      <c r="R31" s="36">
        <v>0</v>
      </c>
      <c r="S31" s="15" t="s">
        <v>264</v>
      </c>
      <c r="T31" s="10" t="s">
        <v>150</v>
      </c>
      <c r="U31" s="10" t="s">
        <v>208</v>
      </c>
      <c r="V31" s="41" t="s">
        <v>250</v>
      </c>
      <c r="W31" s="36">
        <v>0</v>
      </c>
      <c r="X31" s="36">
        <f t="shared" si="2"/>
        <v>0</v>
      </c>
      <c r="Y31" s="10" t="s">
        <v>152</v>
      </c>
      <c r="Z31" s="10" t="s">
        <v>150</v>
      </c>
      <c r="AA31" s="31">
        <v>1</v>
      </c>
      <c r="AB31" s="8">
        <v>1</v>
      </c>
      <c r="AC31" s="8">
        <v>1</v>
      </c>
      <c r="AD31" s="4" t="s">
        <v>149</v>
      </c>
      <c r="AE31" s="10" t="s">
        <v>150</v>
      </c>
      <c r="AF31" s="10" t="s">
        <v>279</v>
      </c>
      <c r="AG31" s="15" t="s">
        <v>210</v>
      </c>
      <c r="AH31" s="10" t="s">
        <v>152</v>
      </c>
      <c r="AI31" s="11">
        <f t="shared" si="3"/>
        <v>0</v>
      </c>
      <c r="AJ31" s="35">
        <f t="shared" si="5"/>
        <v>1</v>
      </c>
      <c r="AK31" s="16"/>
      <c r="AL31" s="16"/>
      <c r="AM31" s="16"/>
      <c r="AN31" s="16"/>
      <c r="AO31" s="16"/>
      <c r="AP31" s="16"/>
      <c r="AQ31" s="16"/>
      <c r="AR31" s="16"/>
      <c r="AS31" s="16"/>
      <c r="AT31" s="16"/>
      <c r="AU31" s="16"/>
      <c r="AV31" s="16"/>
      <c r="AW31" s="16"/>
      <c r="AX31" s="16"/>
      <c r="AY31" s="16"/>
      <c r="AZ31" s="16"/>
      <c r="BA31" s="16"/>
      <c r="BB31" s="16" t="s">
        <v>75</v>
      </c>
      <c r="BC31" s="16" t="s">
        <v>75</v>
      </c>
      <c r="BD31" s="16" t="s">
        <v>76</v>
      </c>
      <c r="BE31" s="16" t="s">
        <v>74</v>
      </c>
      <c r="BF31" s="16"/>
      <c r="BG31" s="16"/>
      <c r="BH31" s="16"/>
      <c r="BI31" s="16"/>
      <c r="BJ31" s="16"/>
      <c r="BK31" s="16"/>
      <c r="BL31" s="16"/>
      <c r="BM31" s="16"/>
      <c r="BN31" s="16"/>
      <c r="BO31" s="7"/>
      <c r="BP31" s="7"/>
      <c r="BQ31" s="7"/>
    </row>
    <row r="32" spans="1:69" s="1" customFormat="1" ht="42.75" customHeight="1">
      <c r="A32" s="21">
        <v>25</v>
      </c>
      <c r="B32" s="8">
        <v>5</v>
      </c>
      <c r="C32" s="8" t="s">
        <v>168</v>
      </c>
      <c r="D32" s="25" t="s">
        <v>211</v>
      </c>
      <c r="E32" s="15" t="s">
        <v>84</v>
      </c>
      <c r="F32" s="15" t="s">
        <v>191</v>
      </c>
      <c r="G32" s="15" t="s">
        <v>427</v>
      </c>
      <c r="H32" s="52" t="s">
        <v>106</v>
      </c>
      <c r="I32" s="8" t="s">
        <v>435</v>
      </c>
      <c r="J32" s="13">
        <f t="shared" si="16"/>
        <v>4</v>
      </c>
      <c r="K32" s="10" t="s">
        <v>84</v>
      </c>
      <c r="L32" s="36">
        <f t="shared" si="4"/>
        <v>0</v>
      </c>
      <c r="M32" s="36">
        <v>0</v>
      </c>
      <c r="N32" s="31">
        <v>0</v>
      </c>
      <c r="O32" s="31">
        <v>0</v>
      </c>
      <c r="P32" s="31">
        <v>0</v>
      </c>
      <c r="Q32" s="36">
        <v>0</v>
      </c>
      <c r="R32" s="36">
        <v>0</v>
      </c>
      <c r="S32" s="10" t="s">
        <v>84</v>
      </c>
      <c r="T32" s="10" t="s">
        <v>84</v>
      </c>
      <c r="U32" s="10" t="s">
        <v>84</v>
      </c>
      <c r="V32" s="40" t="s">
        <v>84</v>
      </c>
      <c r="W32" s="36">
        <v>1</v>
      </c>
      <c r="X32" s="36">
        <f t="shared" si="2"/>
        <v>4</v>
      </c>
      <c r="Y32" s="10" t="s">
        <v>152</v>
      </c>
      <c r="Z32" s="10" t="s">
        <v>152</v>
      </c>
      <c r="AA32" s="31">
        <v>0</v>
      </c>
      <c r="AB32" s="8">
        <v>0</v>
      </c>
      <c r="AC32" s="8">
        <v>0</v>
      </c>
      <c r="AD32" s="11" t="s">
        <v>212</v>
      </c>
      <c r="AE32" s="10" t="s">
        <v>152</v>
      </c>
      <c r="AF32" s="10" t="s">
        <v>279</v>
      </c>
      <c r="AG32" s="15" t="s">
        <v>218</v>
      </c>
      <c r="AH32" s="10" t="s">
        <v>152</v>
      </c>
      <c r="AI32" s="11">
        <f t="shared" si="3"/>
        <v>3</v>
      </c>
      <c r="AJ32" s="35">
        <f t="shared" si="5"/>
        <v>1</v>
      </c>
      <c r="AK32" s="16"/>
      <c r="AL32" s="16"/>
      <c r="AM32" s="16"/>
      <c r="AN32" s="16"/>
      <c r="AO32" s="16"/>
      <c r="AP32" s="16"/>
      <c r="AQ32" s="16"/>
      <c r="AR32" s="16"/>
      <c r="AS32" s="16"/>
      <c r="AT32" s="16"/>
      <c r="AU32" s="16"/>
      <c r="AV32" s="16"/>
      <c r="AW32" s="16"/>
      <c r="AX32" s="16"/>
      <c r="AY32" s="16"/>
      <c r="AZ32" s="16"/>
      <c r="BA32" s="16"/>
      <c r="BB32" s="16"/>
      <c r="BC32" s="16"/>
      <c r="BD32" s="16"/>
      <c r="BE32" s="16"/>
      <c r="BF32" s="16"/>
      <c r="BG32" s="16" t="s">
        <v>154</v>
      </c>
      <c r="BH32" s="16" t="s">
        <v>154</v>
      </c>
      <c r="BI32" s="16" t="s">
        <v>154</v>
      </c>
      <c r="BJ32" s="16" t="s">
        <v>74</v>
      </c>
      <c r="BK32" s="16"/>
      <c r="BL32" s="16"/>
      <c r="BM32" s="16"/>
      <c r="BN32" s="16"/>
      <c r="BO32" s="7"/>
      <c r="BP32" s="7"/>
      <c r="BQ32" s="7"/>
    </row>
    <row r="33" spans="1:69" s="1" customFormat="1" ht="57.75" customHeight="1">
      <c r="A33" s="21">
        <v>26</v>
      </c>
      <c r="B33" s="8">
        <v>6</v>
      </c>
      <c r="C33" s="8" t="s">
        <v>168</v>
      </c>
      <c r="D33" s="9" t="s">
        <v>29</v>
      </c>
      <c r="E33" s="15" t="s">
        <v>84</v>
      </c>
      <c r="F33" s="15" t="s">
        <v>215</v>
      </c>
      <c r="G33" s="15" t="s">
        <v>428</v>
      </c>
      <c r="H33" s="52" t="s">
        <v>133</v>
      </c>
      <c r="I33" s="8" t="s">
        <v>434</v>
      </c>
      <c r="J33" s="13">
        <f t="shared" si="16"/>
        <v>2</v>
      </c>
      <c r="K33" s="10" t="s">
        <v>132</v>
      </c>
      <c r="L33" s="36">
        <f t="shared" si="4"/>
        <v>4</v>
      </c>
      <c r="M33" s="36">
        <v>2</v>
      </c>
      <c r="N33" s="31">
        <v>0</v>
      </c>
      <c r="O33" s="31">
        <v>2</v>
      </c>
      <c r="P33" s="31">
        <v>2</v>
      </c>
      <c r="Q33" s="36">
        <v>1</v>
      </c>
      <c r="R33" s="36">
        <f>Q33*J33</f>
        <v>2</v>
      </c>
      <c r="S33" s="15" t="s">
        <v>265</v>
      </c>
      <c r="T33" s="10" t="s">
        <v>152</v>
      </c>
      <c r="U33" s="10" t="s">
        <v>216</v>
      </c>
      <c r="V33" s="41" t="s">
        <v>249</v>
      </c>
      <c r="W33" s="36">
        <v>1</v>
      </c>
      <c r="X33" s="36">
        <f t="shared" si="2"/>
        <v>2</v>
      </c>
      <c r="Y33" s="10" t="s">
        <v>152</v>
      </c>
      <c r="Z33" s="10" t="s">
        <v>150</v>
      </c>
      <c r="AA33" s="31">
        <v>2</v>
      </c>
      <c r="AB33" s="8">
        <v>2</v>
      </c>
      <c r="AC33" s="8">
        <v>4</v>
      </c>
      <c r="AD33" s="4" t="s">
        <v>151</v>
      </c>
      <c r="AE33" s="10" t="s">
        <v>150</v>
      </c>
      <c r="AF33" s="10" t="s">
        <v>279</v>
      </c>
      <c r="AG33" s="15"/>
      <c r="AH33" s="10" t="s">
        <v>473</v>
      </c>
      <c r="AI33" s="11">
        <f t="shared" si="3"/>
        <v>0</v>
      </c>
      <c r="AJ33" s="35">
        <f t="shared" si="5"/>
        <v>2</v>
      </c>
      <c r="AK33" s="16"/>
      <c r="AL33" s="16"/>
      <c r="AM33" s="16"/>
      <c r="AN33" s="16"/>
      <c r="AO33" s="16"/>
      <c r="AP33" s="16"/>
      <c r="AQ33" s="16"/>
      <c r="AR33" s="16"/>
      <c r="AS33" s="16"/>
      <c r="AT33" s="16"/>
      <c r="AU33" s="16"/>
      <c r="AV33" s="16"/>
      <c r="AW33" s="16"/>
      <c r="AX33" s="16"/>
      <c r="AY33" s="16"/>
      <c r="AZ33" s="16"/>
      <c r="BA33" s="16"/>
      <c r="BB33" s="16"/>
      <c r="BC33" s="16"/>
      <c r="BD33" s="16" t="s">
        <v>75</v>
      </c>
      <c r="BE33" s="16" t="s">
        <v>75</v>
      </c>
      <c r="BF33" s="16" t="s">
        <v>76</v>
      </c>
      <c r="BG33" s="16" t="s">
        <v>74</v>
      </c>
      <c r="BH33" s="16" t="s">
        <v>74</v>
      </c>
      <c r="BI33" s="16"/>
      <c r="BJ33" s="16"/>
      <c r="BK33" s="16"/>
      <c r="BL33" s="16"/>
      <c r="BM33" s="16"/>
      <c r="BN33" s="16"/>
      <c r="BO33" s="7"/>
      <c r="BP33" s="7"/>
      <c r="BQ33" s="7"/>
    </row>
    <row r="34" spans="1:69" s="1" customFormat="1" ht="42.75" customHeight="1">
      <c r="A34" s="21">
        <v>27</v>
      </c>
      <c r="B34" s="8">
        <v>7</v>
      </c>
      <c r="C34" s="8" t="s">
        <v>168</v>
      </c>
      <c r="D34" s="25" t="s">
        <v>26</v>
      </c>
      <c r="E34" s="15" t="s">
        <v>84</v>
      </c>
      <c r="F34" s="15" t="s">
        <v>217</v>
      </c>
      <c r="G34" s="15" t="s">
        <v>322</v>
      </c>
      <c r="H34" s="52" t="s">
        <v>90</v>
      </c>
      <c r="I34" s="8" t="s">
        <v>435</v>
      </c>
      <c r="J34" s="13">
        <f t="shared" si="16"/>
        <v>5</v>
      </c>
      <c r="K34" s="10" t="s">
        <v>100</v>
      </c>
      <c r="L34" s="36">
        <f t="shared" si="4"/>
        <v>0</v>
      </c>
      <c r="M34" s="36">
        <v>0</v>
      </c>
      <c r="N34" s="31">
        <v>0</v>
      </c>
      <c r="O34" s="31">
        <v>0</v>
      </c>
      <c r="P34" s="31">
        <v>0</v>
      </c>
      <c r="Q34" s="36">
        <v>0</v>
      </c>
      <c r="R34" s="36">
        <v>0</v>
      </c>
      <c r="S34" s="10" t="s">
        <v>84</v>
      </c>
      <c r="T34" s="10" t="s">
        <v>84</v>
      </c>
      <c r="U34" s="10" t="s">
        <v>84</v>
      </c>
      <c r="V34" s="40" t="s">
        <v>84</v>
      </c>
      <c r="W34" s="36">
        <v>1</v>
      </c>
      <c r="X34" s="36">
        <f t="shared" si="2"/>
        <v>5</v>
      </c>
      <c r="Y34" s="10" t="s">
        <v>152</v>
      </c>
      <c r="Z34" s="10" t="s">
        <v>152</v>
      </c>
      <c r="AA34" s="31">
        <v>1</v>
      </c>
      <c r="AB34" s="8">
        <v>1</v>
      </c>
      <c r="AC34" s="8">
        <v>1</v>
      </c>
      <c r="AD34" s="11" t="s">
        <v>149</v>
      </c>
      <c r="AE34" s="10" t="s">
        <v>150</v>
      </c>
      <c r="AF34" s="10" t="s">
        <v>279</v>
      </c>
      <c r="AG34" s="15" t="s">
        <v>219</v>
      </c>
      <c r="AH34" s="10" t="s">
        <v>84</v>
      </c>
      <c r="AI34" s="11">
        <f t="shared" si="3"/>
        <v>4</v>
      </c>
      <c r="AJ34" s="35">
        <f t="shared" si="5"/>
        <v>1</v>
      </c>
      <c r="AK34" s="16"/>
      <c r="AL34" s="16"/>
      <c r="AM34" s="16"/>
      <c r="AN34" s="16"/>
      <c r="AO34" s="16"/>
      <c r="AP34" s="16"/>
      <c r="AQ34" s="16"/>
      <c r="AR34" s="16"/>
      <c r="AS34" s="16"/>
      <c r="AT34" s="16"/>
      <c r="AU34" s="16"/>
      <c r="AV34" s="16"/>
      <c r="AW34" s="16"/>
      <c r="AX34" s="16"/>
      <c r="AY34" s="16"/>
      <c r="AZ34" s="16"/>
      <c r="BA34" s="16"/>
      <c r="BB34" s="16" t="s">
        <v>154</v>
      </c>
      <c r="BC34" s="16" t="s">
        <v>154</v>
      </c>
      <c r="BD34" s="16" t="s">
        <v>154</v>
      </c>
      <c r="BE34" s="16" t="s">
        <v>154</v>
      </c>
      <c r="BF34" s="16" t="s">
        <v>74</v>
      </c>
      <c r="BG34" s="16"/>
      <c r="BH34" s="16"/>
      <c r="BI34" s="16"/>
      <c r="BJ34" s="16"/>
      <c r="BK34" s="16"/>
      <c r="BL34" s="16"/>
      <c r="BM34" s="16"/>
      <c r="BN34" s="16"/>
      <c r="BO34" s="7"/>
      <c r="BP34" s="7"/>
      <c r="BQ34" s="7"/>
    </row>
    <row r="35" spans="1:69" s="1" customFormat="1" ht="42.75" customHeight="1">
      <c r="A35" s="21">
        <v>28</v>
      </c>
      <c r="B35" s="8">
        <v>7</v>
      </c>
      <c r="C35" s="8" t="s">
        <v>168</v>
      </c>
      <c r="D35" s="25" t="s">
        <v>26</v>
      </c>
      <c r="E35" s="15" t="s">
        <v>84</v>
      </c>
      <c r="F35" s="15" t="s">
        <v>217</v>
      </c>
      <c r="G35" s="15" t="s">
        <v>322</v>
      </c>
      <c r="H35" s="52" t="s">
        <v>90</v>
      </c>
      <c r="I35" s="8" t="s">
        <v>435</v>
      </c>
      <c r="J35" s="13">
        <f t="shared" si="16"/>
        <v>5</v>
      </c>
      <c r="K35" s="10" t="s">
        <v>101</v>
      </c>
      <c r="L35" s="36">
        <f t="shared" si="4"/>
        <v>0</v>
      </c>
      <c r="M35" s="36">
        <v>0</v>
      </c>
      <c r="N35" s="31">
        <v>0</v>
      </c>
      <c r="O35" s="31">
        <v>0</v>
      </c>
      <c r="P35" s="31">
        <v>0</v>
      </c>
      <c r="Q35" s="36">
        <v>0</v>
      </c>
      <c r="R35" s="36">
        <v>0</v>
      </c>
      <c r="S35" s="10" t="s">
        <v>84</v>
      </c>
      <c r="T35" s="10" t="s">
        <v>84</v>
      </c>
      <c r="U35" s="10" t="s">
        <v>84</v>
      </c>
      <c r="V35" s="40" t="s">
        <v>84</v>
      </c>
      <c r="W35" s="36">
        <v>0</v>
      </c>
      <c r="X35" s="36">
        <f t="shared" si="2"/>
        <v>0</v>
      </c>
      <c r="Y35" s="10" t="s">
        <v>152</v>
      </c>
      <c r="Z35" s="10" t="s">
        <v>152</v>
      </c>
      <c r="AA35" s="31">
        <v>1</v>
      </c>
      <c r="AB35" s="8">
        <v>1</v>
      </c>
      <c r="AC35" s="8">
        <v>1</v>
      </c>
      <c r="AD35" s="11" t="s">
        <v>149</v>
      </c>
      <c r="AE35" s="10" t="s">
        <v>150</v>
      </c>
      <c r="AF35" s="10" t="s">
        <v>279</v>
      </c>
      <c r="AG35" s="15" t="s">
        <v>219</v>
      </c>
      <c r="AH35" s="10" t="s">
        <v>84</v>
      </c>
      <c r="AI35" s="11">
        <f t="shared" si="3"/>
        <v>4</v>
      </c>
      <c r="AJ35" s="35">
        <f t="shared" si="5"/>
        <v>1</v>
      </c>
      <c r="AK35" s="16"/>
      <c r="AL35" s="16"/>
      <c r="AM35" s="16"/>
      <c r="AN35" s="16"/>
      <c r="AO35" s="16"/>
      <c r="AP35" s="16"/>
      <c r="AQ35" s="16"/>
      <c r="AR35" s="16"/>
      <c r="AS35" s="16"/>
      <c r="AT35" s="16"/>
      <c r="AU35" s="16"/>
      <c r="AV35" s="16"/>
      <c r="AW35" s="16"/>
      <c r="AX35" s="16"/>
      <c r="AY35" s="16"/>
      <c r="AZ35" s="16"/>
      <c r="BA35" s="16"/>
      <c r="BB35" s="16" t="s">
        <v>154</v>
      </c>
      <c r="BC35" s="16" t="s">
        <v>154</v>
      </c>
      <c r="BD35" s="16" t="s">
        <v>154</v>
      </c>
      <c r="BE35" s="16" t="s">
        <v>154</v>
      </c>
      <c r="BF35" s="16" t="s">
        <v>74</v>
      </c>
      <c r="BG35" s="16"/>
      <c r="BH35" s="16"/>
      <c r="BI35" s="16"/>
      <c r="BJ35" s="16"/>
      <c r="BK35" s="16"/>
      <c r="BL35" s="16"/>
      <c r="BM35" s="16"/>
      <c r="BN35" s="16"/>
      <c r="BO35" s="7"/>
      <c r="BP35" s="7"/>
      <c r="BQ35" s="7"/>
    </row>
    <row r="36" spans="1:69" s="1" customFormat="1" ht="54" customHeight="1">
      <c r="A36" s="21">
        <v>29</v>
      </c>
      <c r="B36" s="8">
        <v>8</v>
      </c>
      <c r="C36" s="8" t="s">
        <v>168</v>
      </c>
      <c r="D36" s="9" t="s">
        <v>19</v>
      </c>
      <c r="E36" s="15" t="s">
        <v>221</v>
      </c>
      <c r="F36" s="15" t="s">
        <v>49</v>
      </c>
      <c r="G36" s="15" t="s">
        <v>57</v>
      </c>
      <c r="H36" s="52" t="s">
        <v>91</v>
      </c>
      <c r="I36" s="8" t="s">
        <v>434</v>
      </c>
      <c r="J36" s="13">
        <f t="shared" si="16"/>
        <v>1</v>
      </c>
      <c r="K36" s="10" t="s">
        <v>102</v>
      </c>
      <c r="L36" s="36">
        <f t="shared" si="4"/>
        <v>2</v>
      </c>
      <c r="M36" s="36">
        <v>2</v>
      </c>
      <c r="N36" s="31">
        <v>0</v>
      </c>
      <c r="O36" s="31">
        <v>1</v>
      </c>
      <c r="P36" s="31">
        <v>1</v>
      </c>
      <c r="Q36" s="36">
        <v>1</v>
      </c>
      <c r="R36" s="36">
        <f t="shared" ref="R36:R43" si="17">Q36*J36</f>
        <v>1</v>
      </c>
      <c r="S36" s="15" t="s">
        <v>267</v>
      </c>
      <c r="T36" s="10" t="s">
        <v>152</v>
      </c>
      <c r="U36" s="10" t="s">
        <v>220</v>
      </c>
      <c r="V36" s="41" t="s">
        <v>249</v>
      </c>
      <c r="W36" s="36">
        <v>1</v>
      </c>
      <c r="X36" s="36">
        <f t="shared" si="2"/>
        <v>1</v>
      </c>
      <c r="Y36" s="10" t="s">
        <v>152</v>
      </c>
      <c r="Z36" s="10" t="s">
        <v>150</v>
      </c>
      <c r="AA36" s="31">
        <v>1</v>
      </c>
      <c r="AB36" s="8">
        <v>1</v>
      </c>
      <c r="AC36" s="8">
        <v>1</v>
      </c>
      <c r="AD36" s="4" t="s">
        <v>151</v>
      </c>
      <c r="AE36" s="10" t="s">
        <v>150</v>
      </c>
      <c r="AF36" s="10" t="s">
        <v>279</v>
      </c>
      <c r="AG36" s="15"/>
      <c r="AH36" s="10" t="s">
        <v>152</v>
      </c>
      <c r="AI36" s="11">
        <f t="shared" si="3"/>
        <v>0</v>
      </c>
      <c r="AJ36" s="35">
        <f t="shared" si="5"/>
        <v>1</v>
      </c>
      <c r="AK36" s="16"/>
      <c r="AL36" s="16"/>
      <c r="AM36" s="16"/>
      <c r="AN36" s="16"/>
      <c r="AO36" s="16"/>
      <c r="AP36" s="16"/>
      <c r="AQ36" s="16"/>
      <c r="AR36" s="16"/>
      <c r="AS36" s="16"/>
      <c r="AT36" s="16"/>
      <c r="AU36" s="16"/>
      <c r="AV36" s="16"/>
      <c r="AW36" s="16"/>
      <c r="AX36" s="16"/>
      <c r="AY36" s="16"/>
      <c r="AZ36" s="16"/>
      <c r="BA36" s="16" t="s">
        <v>75</v>
      </c>
      <c r="BB36" s="16" t="s">
        <v>75</v>
      </c>
      <c r="BC36" s="16" t="s">
        <v>76</v>
      </c>
      <c r="BD36" s="16" t="s">
        <v>74</v>
      </c>
      <c r="BE36" s="16"/>
      <c r="BF36" s="16"/>
      <c r="BG36" s="16"/>
      <c r="BH36" s="16"/>
      <c r="BI36" s="16"/>
      <c r="BJ36" s="16"/>
      <c r="BK36" s="16"/>
      <c r="BL36" s="16"/>
      <c r="BM36" s="16"/>
      <c r="BN36" s="16"/>
      <c r="BO36" s="7"/>
      <c r="BP36" s="7"/>
      <c r="BQ36" s="7"/>
    </row>
    <row r="37" spans="1:69" s="1" customFormat="1" ht="54" customHeight="1">
      <c r="A37" s="21">
        <v>30</v>
      </c>
      <c r="B37" s="8">
        <v>8</v>
      </c>
      <c r="C37" s="8" t="s">
        <v>168</v>
      </c>
      <c r="D37" s="9" t="s">
        <v>19</v>
      </c>
      <c r="E37" s="15" t="s">
        <v>221</v>
      </c>
      <c r="F37" s="15" t="s">
        <v>86</v>
      </c>
      <c r="G37" s="15" t="s">
        <v>417</v>
      </c>
      <c r="H37" s="52" t="s">
        <v>91</v>
      </c>
      <c r="I37" s="8" t="s">
        <v>434</v>
      </c>
      <c r="J37" s="13">
        <f t="shared" si="16"/>
        <v>1</v>
      </c>
      <c r="K37" s="10" t="s">
        <v>103</v>
      </c>
      <c r="L37" s="36">
        <f t="shared" si="4"/>
        <v>2</v>
      </c>
      <c r="M37" s="36">
        <v>2</v>
      </c>
      <c r="N37" s="31">
        <v>0</v>
      </c>
      <c r="O37" s="31">
        <v>1</v>
      </c>
      <c r="P37" s="31">
        <v>1</v>
      </c>
      <c r="Q37" s="36">
        <v>1</v>
      </c>
      <c r="R37" s="36">
        <f t="shared" si="17"/>
        <v>1</v>
      </c>
      <c r="S37" s="15" t="s">
        <v>267</v>
      </c>
      <c r="T37" s="10" t="s">
        <v>152</v>
      </c>
      <c r="U37" s="10" t="s">
        <v>220</v>
      </c>
      <c r="V37" s="41" t="s">
        <v>249</v>
      </c>
      <c r="W37" s="36">
        <v>1</v>
      </c>
      <c r="X37" s="36">
        <f t="shared" si="2"/>
        <v>1</v>
      </c>
      <c r="Y37" s="10" t="s">
        <v>152</v>
      </c>
      <c r="Z37" s="10" t="s">
        <v>150</v>
      </c>
      <c r="AA37" s="31">
        <v>1</v>
      </c>
      <c r="AB37" s="8">
        <v>1</v>
      </c>
      <c r="AC37" s="8">
        <v>1</v>
      </c>
      <c r="AD37" s="4" t="s">
        <v>151</v>
      </c>
      <c r="AE37" s="10" t="s">
        <v>150</v>
      </c>
      <c r="AF37" s="10" t="s">
        <v>279</v>
      </c>
      <c r="AG37" s="15"/>
      <c r="AH37" s="10" t="s">
        <v>152</v>
      </c>
      <c r="AI37" s="11">
        <f t="shared" si="3"/>
        <v>0</v>
      </c>
      <c r="AJ37" s="35">
        <f t="shared" si="5"/>
        <v>1</v>
      </c>
      <c r="AK37" s="16"/>
      <c r="AL37" s="16"/>
      <c r="AM37" s="16"/>
      <c r="AN37" s="16"/>
      <c r="AO37" s="16"/>
      <c r="AP37" s="16"/>
      <c r="AQ37" s="16"/>
      <c r="AR37" s="16"/>
      <c r="AS37" s="16"/>
      <c r="AT37" s="16"/>
      <c r="AU37" s="16"/>
      <c r="AV37" s="16"/>
      <c r="AW37" s="16"/>
      <c r="AX37" s="16"/>
      <c r="AY37" s="16"/>
      <c r="AZ37" s="16"/>
      <c r="BA37" s="16" t="s">
        <v>75</v>
      </c>
      <c r="BB37" s="16" t="s">
        <v>75</v>
      </c>
      <c r="BC37" s="16" t="s">
        <v>76</v>
      </c>
      <c r="BD37" s="16" t="s">
        <v>74</v>
      </c>
      <c r="BE37" s="16"/>
      <c r="BF37" s="16"/>
      <c r="BG37" s="16"/>
      <c r="BH37" s="16"/>
      <c r="BI37" s="16"/>
      <c r="BJ37" s="16"/>
      <c r="BK37" s="16"/>
      <c r="BL37" s="16"/>
      <c r="BM37" s="16"/>
      <c r="BN37" s="16"/>
      <c r="BO37" s="7"/>
      <c r="BP37" s="7"/>
      <c r="BQ37" s="7"/>
    </row>
    <row r="38" spans="1:69" s="1" customFormat="1" ht="54" customHeight="1">
      <c r="A38" s="21">
        <v>31</v>
      </c>
      <c r="B38" s="8">
        <v>8</v>
      </c>
      <c r="C38" s="8" t="s">
        <v>168</v>
      </c>
      <c r="D38" s="9" t="s">
        <v>19</v>
      </c>
      <c r="E38" s="15" t="s">
        <v>221</v>
      </c>
      <c r="F38" s="15" t="s">
        <v>54</v>
      </c>
      <c r="G38" s="15" t="s">
        <v>258</v>
      </c>
      <c r="H38" s="52" t="s">
        <v>92</v>
      </c>
      <c r="I38" s="8" t="s">
        <v>434</v>
      </c>
      <c r="J38" s="13">
        <f t="shared" si="16"/>
        <v>1</v>
      </c>
      <c r="K38" s="10" t="s">
        <v>134</v>
      </c>
      <c r="L38" s="36">
        <f t="shared" si="4"/>
        <v>2</v>
      </c>
      <c r="M38" s="36">
        <v>2</v>
      </c>
      <c r="N38" s="31">
        <v>0</v>
      </c>
      <c r="O38" s="31">
        <v>1</v>
      </c>
      <c r="P38" s="31">
        <v>1</v>
      </c>
      <c r="Q38" s="36">
        <v>1</v>
      </c>
      <c r="R38" s="36">
        <f t="shared" si="17"/>
        <v>1</v>
      </c>
      <c r="S38" s="15" t="s">
        <v>267</v>
      </c>
      <c r="T38" s="10" t="s">
        <v>152</v>
      </c>
      <c r="U38" s="10" t="s">
        <v>220</v>
      </c>
      <c r="V38" s="41" t="s">
        <v>249</v>
      </c>
      <c r="W38" s="36">
        <v>1</v>
      </c>
      <c r="X38" s="36">
        <f t="shared" si="2"/>
        <v>1</v>
      </c>
      <c r="Y38" s="10" t="s">
        <v>152</v>
      </c>
      <c r="Z38" s="10" t="s">
        <v>150</v>
      </c>
      <c r="AA38" s="31">
        <v>1</v>
      </c>
      <c r="AB38" s="8">
        <v>1</v>
      </c>
      <c r="AC38" s="8">
        <v>1</v>
      </c>
      <c r="AD38" s="4" t="s">
        <v>151</v>
      </c>
      <c r="AE38" s="10" t="s">
        <v>150</v>
      </c>
      <c r="AF38" s="10" t="s">
        <v>279</v>
      </c>
      <c r="AG38" s="15"/>
      <c r="AH38" s="10" t="s">
        <v>152</v>
      </c>
      <c r="AI38" s="11">
        <f t="shared" si="3"/>
        <v>0</v>
      </c>
      <c r="AJ38" s="35">
        <f t="shared" si="5"/>
        <v>1</v>
      </c>
      <c r="AK38" s="16"/>
      <c r="AL38" s="16"/>
      <c r="AM38" s="16"/>
      <c r="AN38" s="16"/>
      <c r="AO38" s="16"/>
      <c r="AP38" s="16"/>
      <c r="AQ38" s="16"/>
      <c r="AR38" s="16"/>
      <c r="AS38" s="16"/>
      <c r="AT38" s="16"/>
      <c r="AU38" s="16"/>
      <c r="AV38" s="16"/>
      <c r="AW38" s="16"/>
      <c r="AX38" s="16"/>
      <c r="AY38" s="16"/>
      <c r="AZ38" s="16"/>
      <c r="BA38" s="16" t="s">
        <v>75</v>
      </c>
      <c r="BB38" s="16" t="s">
        <v>75</v>
      </c>
      <c r="BC38" s="16" t="s">
        <v>76</v>
      </c>
      <c r="BD38" s="16" t="s">
        <v>74</v>
      </c>
      <c r="BE38" s="16"/>
      <c r="BF38" s="16"/>
      <c r="BG38" s="16"/>
      <c r="BH38" s="16"/>
      <c r="BI38" s="16"/>
      <c r="BJ38" s="16"/>
      <c r="BK38" s="16"/>
      <c r="BL38" s="16"/>
      <c r="BM38" s="16"/>
      <c r="BN38" s="16"/>
      <c r="BO38" s="7"/>
      <c r="BP38" s="7"/>
      <c r="BQ38" s="7"/>
    </row>
    <row r="39" spans="1:69" s="1" customFormat="1" ht="42.75" customHeight="1">
      <c r="A39" s="21">
        <v>32</v>
      </c>
      <c r="B39" s="8">
        <v>8</v>
      </c>
      <c r="C39" s="8" t="s">
        <v>168</v>
      </c>
      <c r="D39" s="9" t="s">
        <v>19</v>
      </c>
      <c r="E39" s="15" t="s">
        <v>222</v>
      </c>
      <c r="F39" s="15" t="s">
        <v>54</v>
      </c>
      <c r="G39" s="15" t="s">
        <v>418</v>
      </c>
      <c r="H39" s="52" t="s">
        <v>117</v>
      </c>
      <c r="I39" s="8" t="s">
        <v>434</v>
      </c>
      <c r="J39" s="13">
        <f t="shared" si="16"/>
        <v>1</v>
      </c>
      <c r="K39" s="10" t="s">
        <v>102</v>
      </c>
      <c r="L39" s="36">
        <f t="shared" si="4"/>
        <v>2</v>
      </c>
      <c r="M39" s="36">
        <v>2</v>
      </c>
      <c r="N39" s="31">
        <v>0</v>
      </c>
      <c r="O39" s="31">
        <v>0</v>
      </c>
      <c r="P39" s="31">
        <v>2</v>
      </c>
      <c r="Q39" s="36">
        <v>1</v>
      </c>
      <c r="R39" s="36">
        <f t="shared" si="17"/>
        <v>1</v>
      </c>
      <c r="S39" s="15" t="s">
        <v>267</v>
      </c>
      <c r="T39" s="10" t="s">
        <v>152</v>
      </c>
      <c r="U39" s="10" t="s">
        <v>216</v>
      </c>
      <c r="V39" s="41" t="s">
        <v>295</v>
      </c>
      <c r="W39" s="36">
        <v>1</v>
      </c>
      <c r="X39" s="36">
        <f t="shared" si="2"/>
        <v>1</v>
      </c>
      <c r="Y39" s="10" t="s">
        <v>152</v>
      </c>
      <c r="Z39" s="10" t="s">
        <v>150</v>
      </c>
      <c r="AA39" s="31">
        <v>1</v>
      </c>
      <c r="AB39" s="8">
        <v>1</v>
      </c>
      <c r="AC39" s="8">
        <v>1</v>
      </c>
      <c r="AD39" s="4" t="s">
        <v>151</v>
      </c>
      <c r="AE39" s="10" t="s">
        <v>150</v>
      </c>
      <c r="AF39" s="10" t="s">
        <v>280</v>
      </c>
      <c r="AG39" s="15"/>
      <c r="AH39" s="10" t="s">
        <v>152</v>
      </c>
      <c r="AI39" s="11">
        <f t="shared" si="3"/>
        <v>0</v>
      </c>
      <c r="AJ39" s="35">
        <f t="shared" si="5"/>
        <v>1</v>
      </c>
      <c r="AK39" s="16" t="s">
        <v>75</v>
      </c>
      <c r="AL39" s="16" t="s">
        <v>75</v>
      </c>
      <c r="AM39" s="16" t="s">
        <v>76</v>
      </c>
      <c r="AN39" s="16" t="s">
        <v>74</v>
      </c>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7"/>
      <c r="BP39" s="7"/>
      <c r="BQ39" s="7"/>
    </row>
    <row r="40" spans="1:69" s="1" customFormat="1" ht="42.75" customHeight="1">
      <c r="A40" s="21">
        <v>33</v>
      </c>
      <c r="B40" s="8">
        <v>8</v>
      </c>
      <c r="C40" s="8" t="s">
        <v>168</v>
      </c>
      <c r="D40" s="9" t="s">
        <v>19</v>
      </c>
      <c r="E40" s="15" t="s">
        <v>222</v>
      </c>
      <c r="F40" s="15" t="s">
        <v>53</v>
      </c>
      <c r="G40" s="15" t="s">
        <v>418</v>
      </c>
      <c r="H40" s="52" t="s">
        <v>117</v>
      </c>
      <c r="I40" s="8" t="s">
        <v>434</v>
      </c>
      <c r="J40" s="13">
        <f t="shared" si="16"/>
        <v>1</v>
      </c>
      <c r="K40" s="10" t="s">
        <v>103</v>
      </c>
      <c r="L40" s="36">
        <f t="shared" si="4"/>
        <v>2</v>
      </c>
      <c r="M40" s="36">
        <v>2</v>
      </c>
      <c r="N40" s="31">
        <v>0</v>
      </c>
      <c r="O40" s="31">
        <v>0</v>
      </c>
      <c r="P40" s="31">
        <v>2</v>
      </c>
      <c r="Q40" s="36">
        <v>1</v>
      </c>
      <c r="R40" s="36">
        <f t="shared" si="17"/>
        <v>1</v>
      </c>
      <c r="S40" s="15" t="s">
        <v>267</v>
      </c>
      <c r="T40" s="10" t="s">
        <v>152</v>
      </c>
      <c r="U40" s="10" t="s">
        <v>216</v>
      </c>
      <c r="V40" s="41" t="s">
        <v>295</v>
      </c>
      <c r="W40" s="36">
        <v>0</v>
      </c>
      <c r="X40" s="36">
        <f t="shared" si="2"/>
        <v>0</v>
      </c>
      <c r="Y40" s="10" t="s">
        <v>152</v>
      </c>
      <c r="Z40" s="10" t="s">
        <v>150</v>
      </c>
      <c r="AA40" s="31">
        <v>1</v>
      </c>
      <c r="AB40" s="8">
        <v>1</v>
      </c>
      <c r="AC40" s="8">
        <v>1</v>
      </c>
      <c r="AD40" s="4" t="s">
        <v>151</v>
      </c>
      <c r="AE40" s="10" t="s">
        <v>150</v>
      </c>
      <c r="AF40" s="10" t="s">
        <v>280</v>
      </c>
      <c r="AG40" s="15"/>
      <c r="AH40" s="10" t="s">
        <v>152</v>
      </c>
      <c r="AI40" s="11">
        <f t="shared" si="3"/>
        <v>0</v>
      </c>
      <c r="AJ40" s="35">
        <f t="shared" si="5"/>
        <v>1</v>
      </c>
      <c r="AK40" s="16" t="s">
        <v>75</v>
      </c>
      <c r="AL40" s="16" t="s">
        <v>75</v>
      </c>
      <c r="AM40" s="16" t="s">
        <v>76</v>
      </c>
      <c r="AN40" s="16" t="s">
        <v>74</v>
      </c>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7"/>
      <c r="BP40" s="7"/>
      <c r="BQ40" s="7"/>
    </row>
    <row r="41" spans="1:69" s="1" customFormat="1" ht="42.75" customHeight="1">
      <c r="A41" s="21">
        <v>34</v>
      </c>
      <c r="B41" s="8">
        <v>9</v>
      </c>
      <c r="C41" s="8" t="s">
        <v>168</v>
      </c>
      <c r="D41" s="9" t="s">
        <v>224</v>
      </c>
      <c r="E41" s="15" t="s">
        <v>223</v>
      </c>
      <c r="F41" s="15" t="s">
        <v>54</v>
      </c>
      <c r="G41" s="15" t="s">
        <v>419</v>
      </c>
      <c r="H41" s="52" t="s">
        <v>135</v>
      </c>
      <c r="I41" s="8" t="s">
        <v>434</v>
      </c>
      <c r="J41" s="13">
        <f t="shared" si="16"/>
        <v>2</v>
      </c>
      <c r="K41" s="13" t="s">
        <v>226</v>
      </c>
      <c r="L41" s="36">
        <f t="shared" si="4"/>
        <v>6</v>
      </c>
      <c r="M41" s="36">
        <v>3</v>
      </c>
      <c r="N41" s="31">
        <v>0</v>
      </c>
      <c r="O41" s="31">
        <v>2</v>
      </c>
      <c r="P41" s="31">
        <v>4</v>
      </c>
      <c r="Q41" s="36">
        <v>1</v>
      </c>
      <c r="R41" s="36">
        <f t="shared" si="17"/>
        <v>2</v>
      </c>
      <c r="S41" s="15" t="s">
        <v>378</v>
      </c>
      <c r="T41" s="10" t="s">
        <v>152</v>
      </c>
      <c r="U41" s="13" t="s">
        <v>228</v>
      </c>
      <c r="V41" s="41" t="s">
        <v>295</v>
      </c>
      <c r="W41" s="36">
        <v>1</v>
      </c>
      <c r="X41" s="36">
        <f t="shared" si="2"/>
        <v>2</v>
      </c>
      <c r="Y41" s="10" t="s">
        <v>152</v>
      </c>
      <c r="Z41" s="10" t="s">
        <v>150</v>
      </c>
      <c r="AA41" s="31">
        <v>2</v>
      </c>
      <c r="AB41" s="8">
        <v>2</v>
      </c>
      <c r="AC41" s="8">
        <v>2</v>
      </c>
      <c r="AD41" s="4" t="s">
        <v>151</v>
      </c>
      <c r="AE41" s="10" t="s">
        <v>150</v>
      </c>
      <c r="AF41" s="10" t="s">
        <v>279</v>
      </c>
      <c r="AG41" s="18"/>
      <c r="AH41" s="10" t="s">
        <v>152</v>
      </c>
      <c r="AI41" s="11">
        <f t="shared" ref="AI41:AI72" si="18">COUNTIF($AK41:$BN41,"☆")</f>
        <v>0</v>
      </c>
      <c r="AJ41" s="35">
        <f t="shared" si="5"/>
        <v>2</v>
      </c>
      <c r="AK41" s="16" t="s">
        <v>74</v>
      </c>
      <c r="AL41" s="16" t="s">
        <v>74</v>
      </c>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7"/>
      <c r="BP41" s="7"/>
      <c r="BQ41" s="7"/>
    </row>
    <row r="42" spans="1:69" s="1" customFormat="1" ht="42.75" customHeight="1">
      <c r="A42" s="21">
        <v>35</v>
      </c>
      <c r="B42" s="8">
        <v>9</v>
      </c>
      <c r="C42" s="8" t="s">
        <v>168</v>
      </c>
      <c r="D42" s="9" t="s">
        <v>224</v>
      </c>
      <c r="E42" s="15" t="s">
        <v>223</v>
      </c>
      <c r="F42" s="15" t="s">
        <v>53</v>
      </c>
      <c r="G42" s="15" t="s">
        <v>419</v>
      </c>
      <c r="H42" s="52" t="s">
        <v>135</v>
      </c>
      <c r="I42" s="8" t="s">
        <v>434</v>
      </c>
      <c r="J42" s="13">
        <f t="shared" si="16"/>
        <v>2</v>
      </c>
      <c r="K42" s="13" t="s">
        <v>227</v>
      </c>
      <c r="L42" s="36">
        <f t="shared" si="4"/>
        <v>6</v>
      </c>
      <c r="M42" s="36">
        <v>3</v>
      </c>
      <c r="N42" s="31">
        <v>0</v>
      </c>
      <c r="O42" s="31">
        <v>2</v>
      </c>
      <c r="P42" s="31">
        <v>4</v>
      </c>
      <c r="Q42" s="36">
        <f t="shared" ref="Q42" si="19">L42</f>
        <v>6</v>
      </c>
      <c r="R42" s="36">
        <f t="shared" si="17"/>
        <v>12</v>
      </c>
      <c r="S42" s="15" t="s">
        <v>378</v>
      </c>
      <c r="T42" s="10" t="s">
        <v>152</v>
      </c>
      <c r="U42" s="13" t="s">
        <v>228</v>
      </c>
      <c r="V42" s="41" t="s">
        <v>295</v>
      </c>
      <c r="W42" s="36">
        <v>0</v>
      </c>
      <c r="X42" s="36">
        <f t="shared" si="2"/>
        <v>0</v>
      </c>
      <c r="Y42" s="10" t="s">
        <v>152</v>
      </c>
      <c r="Z42" s="10" t="s">
        <v>150</v>
      </c>
      <c r="AA42" s="31">
        <v>2</v>
      </c>
      <c r="AB42" s="8">
        <v>2</v>
      </c>
      <c r="AC42" s="8">
        <v>2</v>
      </c>
      <c r="AD42" s="4" t="s">
        <v>151</v>
      </c>
      <c r="AE42" s="10" t="s">
        <v>150</v>
      </c>
      <c r="AF42" s="10" t="s">
        <v>279</v>
      </c>
      <c r="AG42" s="18"/>
      <c r="AH42" s="10" t="s">
        <v>152</v>
      </c>
      <c r="AI42" s="11">
        <f t="shared" si="18"/>
        <v>0</v>
      </c>
      <c r="AJ42" s="35">
        <f t="shared" si="5"/>
        <v>2</v>
      </c>
      <c r="AK42" s="16" t="s">
        <v>74</v>
      </c>
      <c r="AL42" s="16" t="s">
        <v>74</v>
      </c>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7"/>
      <c r="BP42" s="7"/>
      <c r="BQ42" s="7"/>
    </row>
    <row r="43" spans="1:69" s="1" customFormat="1" ht="42.75" customHeight="1">
      <c r="A43" s="21">
        <v>36</v>
      </c>
      <c r="B43" s="8">
        <v>9</v>
      </c>
      <c r="C43" s="8" t="s">
        <v>168</v>
      </c>
      <c r="D43" s="9" t="s">
        <v>224</v>
      </c>
      <c r="E43" s="15" t="s">
        <v>225</v>
      </c>
      <c r="F43" s="15" t="s">
        <v>104</v>
      </c>
      <c r="G43" s="15" t="s">
        <v>419</v>
      </c>
      <c r="H43" s="52" t="s">
        <v>135</v>
      </c>
      <c r="I43" s="8" t="s">
        <v>434</v>
      </c>
      <c r="J43" s="13">
        <f t="shared" si="16"/>
        <v>1</v>
      </c>
      <c r="K43" s="10" t="s">
        <v>229</v>
      </c>
      <c r="L43" s="36">
        <f t="shared" si="4"/>
        <v>2</v>
      </c>
      <c r="M43" s="36">
        <v>2</v>
      </c>
      <c r="N43" s="31">
        <v>0</v>
      </c>
      <c r="O43" s="31">
        <v>1</v>
      </c>
      <c r="P43" s="31">
        <v>1</v>
      </c>
      <c r="Q43" s="36">
        <v>1</v>
      </c>
      <c r="R43" s="36">
        <f t="shared" si="17"/>
        <v>1</v>
      </c>
      <c r="S43" s="15" t="s">
        <v>230</v>
      </c>
      <c r="T43" s="10" t="s">
        <v>152</v>
      </c>
      <c r="U43" s="13" t="s">
        <v>228</v>
      </c>
      <c r="V43" s="41"/>
      <c r="W43" s="36">
        <v>1</v>
      </c>
      <c r="X43" s="36">
        <f t="shared" si="2"/>
        <v>1</v>
      </c>
      <c r="Y43" s="10" t="s">
        <v>152</v>
      </c>
      <c r="Z43" s="10" t="s">
        <v>150</v>
      </c>
      <c r="AA43" s="31">
        <v>1</v>
      </c>
      <c r="AB43" s="8">
        <v>1</v>
      </c>
      <c r="AC43" s="8">
        <v>1</v>
      </c>
      <c r="AD43" s="4" t="s">
        <v>151</v>
      </c>
      <c r="AE43" s="10" t="s">
        <v>150</v>
      </c>
      <c r="AF43" s="10" t="s">
        <v>279</v>
      </c>
      <c r="AG43" s="15"/>
      <c r="AH43" s="10" t="s">
        <v>152</v>
      </c>
      <c r="AI43" s="11">
        <f t="shared" si="18"/>
        <v>0</v>
      </c>
      <c r="AJ43" s="35">
        <f t="shared" si="5"/>
        <v>1</v>
      </c>
      <c r="AK43" s="16"/>
      <c r="AL43" s="16"/>
      <c r="AM43" s="16"/>
      <c r="AN43" s="16" t="s">
        <v>74</v>
      </c>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7"/>
      <c r="BP43" s="7"/>
      <c r="BQ43" s="7"/>
    </row>
    <row r="44" spans="1:69" s="1" customFormat="1" ht="42.75" customHeight="1">
      <c r="A44" s="21">
        <v>37</v>
      </c>
      <c r="B44" s="8">
        <v>9</v>
      </c>
      <c r="C44" s="8" t="s">
        <v>168</v>
      </c>
      <c r="D44" s="9" t="s">
        <v>224</v>
      </c>
      <c r="E44" s="15" t="s">
        <v>231</v>
      </c>
      <c r="F44" s="15" t="s">
        <v>240</v>
      </c>
      <c r="G44" s="15" t="s">
        <v>419</v>
      </c>
      <c r="H44" s="52" t="s">
        <v>135</v>
      </c>
      <c r="I44" s="8" t="s">
        <v>434</v>
      </c>
      <c r="J44" s="13">
        <f t="shared" si="16"/>
        <v>2</v>
      </c>
      <c r="K44" s="10" t="s">
        <v>232</v>
      </c>
      <c r="L44" s="36">
        <f t="shared" si="4"/>
        <v>4</v>
      </c>
      <c r="M44" s="36">
        <v>2</v>
      </c>
      <c r="N44" s="31">
        <v>0</v>
      </c>
      <c r="O44" s="31">
        <v>0</v>
      </c>
      <c r="P44" s="31">
        <v>4</v>
      </c>
      <c r="Q44" s="36">
        <v>0</v>
      </c>
      <c r="R44" s="36">
        <v>0</v>
      </c>
      <c r="S44" s="15" t="s">
        <v>243</v>
      </c>
      <c r="T44" s="10" t="s">
        <v>150</v>
      </c>
      <c r="U44" s="10" t="s">
        <v>244</v>
      </c>
      <c r="V44" s="42"/>
      <c r="W44" s="36">
        <v>1</v>
      </c>
      <c r="X44" s="36">
        <f t="shared" si="2"/>
        <v>2</v>
      </c>
      <c r="Y44" s="10" t="s">
        <v>152</v>
      </c>
      <c r="Z44" s="10" t="s">
        <v>150</v>
      </c>
      <c r="AA44" s="31">
        <v>2</v>
      </c>
      <c r="AB44" s="8">
        <v>2</v>
      </c>
      <c r="AC44" s="8">
        <v>2</v>
      </c>
      <c r="AD44" s="4" t="s">
        <v>151</v>
      </c>
      <c r="AE44" s="10" t="s">
        <v>150</v>
      </c>
      <c r="AF44" s="10" t="s">
        <v>279</v>
      </c>
      <c r="AG44" s="15" t="s">
        <v>448</v>
      </c>
      <c r="AH44" s="10" t="s">
        <v>150</v>
      </c>
      <c r="AI44" s="11">
        <f t="shared" si="18"/>
        <v>0</v>
      </c>
      <c r="AJ44" s="35">
        <f t="shared" si="5"/>
        <v>2</v>
      </c>
      <c r="AK44" s="16"/>
      <c r="AL44" s="16"/>
      <c r="AM44" s="16"/>
      <c r="AN44" s="16"/>
      <c r="AO44" s="16"/>
      <c r="AP44" s="16"/>
      <c r="AQ44" s="16" t="s">
        <v>75</v>
      </c>
      <c r="AR44" s="16" t="s">
        <v>75</v>
      </c>
      <c r="AS44" s="16" t="s">
        <v>74</v>
      </c>
      <c r="AT44" s="16" t="s">
        <v>74</v>
      </c>
      <c r="AU44" s="16"/>
      <c r="AV44" s="16"/>
      <c r="AW44" s="16"/>
      <c r="AX44" s="16"/>
      <c r="AY44" s="16"/>
      <c r="AZ44" s="16"/>
      <c r="BA44" s="16"/>
      <c r="BB44" s="16"/>
      <c r="BC44" s="16"/>
      <c r="BD44" s="16"/>
      <c r="BE44" s="16"/>
      <c r="BF44" s="16"/>
      <c r="BG44" s="16"/>
      <c r="BH44" s="16"/>
      <c r="BI44" s="16"/>
      <c r="BJ44" s="16"/>
      <c r="BK44" s="16"/>
      <c r="BL44" s="16"/>
      <c r="BM44" s="16"/>
      <c r="BN44" s="16"/>
      <c r="BO44" s="7"/>
      <c r="BP44" s="7"/>
      <c r="BQ44" s="7"/>
    </row>
    <row r="45" spans="1:69" s="1" customFormat="1" ht="42.75" customHeight="1">
      <c r="A45" s="21">
        <v>38</v>
      </c>
      <c r="B45" s="8">
        <v>9</v>
      </c>
      <c r="C45" s="8" t="s">
        <v>168</v>
      </c>
      <c r="D45" s="9" t="s">
        <v>224</v>
      </c>
      <c r="E45" s="15" t="s">
        <v>231</v>
      </c>
      <c r="F45" s="15" t="s">
        <v>241</v>
      </c>
      <c r="G45" s="15" t="s">
        <v>419</v>
      </c>
      <c r="H45" s="52" t="s">
        <v>135</v>
      </c>
      <c r="I45" s="8" t="s">
        <v>434</v>
      </c>
      <c r="J45" s="13">
        <f t="shared" si="16"/>
        <v>2</v>
      </c>
      <c r="K45" s="10" t="s">
        <v>239</v>
      </c>
      <c r="L45" s="36">
        <f t="shared" si="4"/>
        <v>4</v>
      </c>
      <c r="M45" s="36">
        <v>2</v>
      </c>
      <c r="N45" s="31">
        <v>0</v>
      </c>
      <c r="O45" s="31">
        <v>0</v>
      </c>
      <c r="P45" s="31">
        <v>4</v>
      </c>
      <c r="Q45" s="36">
        <v>0</v>
      </c>
      <c r="R45" s="36">
        <v>0</v>
      </c>
      <c r="S45" s="15" t="s">
        <v>243</v>
      </c>
      <c r="T45" s="10" t="s">
        <v>150</v>
      </c>
      <c r="U45" s="10" t="s">
        <v>244</v>
      </c>
      <c r="V45" s="42"/>
      <c r="W45" s="36">
        <v>1</v>
      </c>
      <c r="X45" s="36">
        <f t="shared" si="2"/>
        <v>2</v>
      </c>
      <c r="Y45" s="10" t="s">
        <v>152</v>
      </c>
      <c r="Z45" s="10" t="s">
        <v>150</v>
      </c>
      <c r="AA45" s="31">
        <v>2</v>
      </c>
      <c r="AB45" s="8">
        <v>2</v>
      </c>
      <c r="AC45" s="8">
        <v>2</v>
      </c>
      <c r="AD45" s="4" t="s">
        <v>151</v>
      </c>
      <c r="AE45" s="10" t="s">
        <v>150</v>
      </c>
      <c r="AF45" s="10" t="s">
        <v>279</v>
      </c>
      <c r="AG45" s="15" t="s">
        <v>448</v>
      </c>
      <c r="AH45" s="10" t="s">
        <v>150</v>
      </c>
      <c r="AI45" s="11">
        <f t="shared" si="18"/>
        <v>0</v>
      </c>
      <c r="AJ45" s="35">
        <f t="shared" si="5"/>
        <v>2</v>
      </c>
      <c r="AK45" s="16"/>
      <c r="AL45" s="16"/>
      <c r="AM45" s="16"/>
      <c r="AN45" s="16"/>
      <c r="AO45" s="16"/>
      <c r="AP45" s="16"/>
      <c r="AQ45" s="16" t="s">
        <v>75</v>
      </c>
      <c r="AR45" s="16" t="s">
        <v>75</v>
      </c>
      <c r="AS45" s="16" t="s">
        <v>74</v>
      </c>
      <c r="AT45" s="16" t="s">
        <v>74</v>
      </c>
      <c r="AU45" s="16"/>
      <c r="AV45" s="16"/>
      <c r="AW45" s="16"/>
      <c r="AX45" s="16"/>
      <c r="AY45" s="16"/>
      <c r="AZ45" s="16"/>
      <c r="BA45" s="16"/>
      <c r="BB45" s="16"/>
      <c r="BC45" s="16"/>
      <c r="BD45" s="16"/>
      <c r="BE45" s="16"/>
      <c r="BF45" s="16"/>
      <c r="BG45" s="16"/>
      <c r="BH45" s="16"/>
      <c r="BI45" s="16"/>
      <c r="BJ45" s="16"/>
      <c r="BK45" s="16"/>
      <c r="BL45" s="16"/>
      <c r="BM45" s="16"/>
      <c r="BN45" s="16"/>
      <c r="BO45" s="7"/>
      <c r="BP45" s="7"/>
      <c r="BQ45" s="7"/>
    </row>
    <row r="46" spans="1:69" s="1" customFormat="1" ht="42.75" customHeight="1">
      <c r="A46" s="21">
        <v>39</v>
      </c>
      <c r="B46" s="8">
        <v>9</v>
      </c>
      <c r="C46" s="8" t="s">
        <v>168</v>
      </c>
      <c r="D46" s="9" t="s">
        <v>224</v>
      </c>
      <c r="E46" s="15" t="s">
        <v>231</v>
      </c>
      <c r="F46" s="15" t="s">
        <v>241</v>
      </c>
      <c r="G46" s="15" t="s">
        <v>419</v>
      </c>
      <c r="H46" s="52" t="s">
        <v>135</v>
      </c>
      <c r="I46" s="8" t="s">
        <v>434</v>
      </c>
      <c r="J46" s="13">
        <f t="shared" si="16"/>
        <v>2</v>
      </c>
      <c r="K46" s="10" t="s">
        <v>238</v>
      </c>
      <c r="L46" s="36">
        <f t="shared" si="4"/>
        <v>4</v>
      </c>
      <c r="M46" s="36">
        <v>2</v>
      </c>
      <c r="N46" s="31">
        <v>0</v>
      </c>
      <c r="O46" s="31">
        <v>0</v>
      </c>
      <c r="P46" s="31">
        <v>4</v>
      </c>
      <c r="Q46" s="36">
        <v>0</v>
      </c>
      <c r="R46" s="36">
        <v>0</v>
      </c>
      <c r="S46" s="15" t="s">
        <v>243</v>
      </c>
      <c r="T46" s="10" t="s">
        <v>150</v>
      </c>
      <c r="U46" s="10" t="s">
        <v>244</v>
      </c>
      <c r="V46" s="42"/>
      <c r="W46" s="36">
        <v>1</v>
      </c>
      <c r="X46" s="36">
        <f t="shared" si="2"/>
        <v>2</v>
      </c>
      <c r="Y46" s="10" t="s">
        <v>152</v>
      </c>
      <c r="Z46" s="10" t="s">
        <v>150</v>
      </c>
      <c r="AA46" s="31">
        <v>2</v>
      </c>
      <c r="AB46" s="8">
        <v>2</v>
      </c>
      <c r="AC46" s="8">
        <v>2</v>
      </c>
      <c r="AD46" s="4" t="s">
        <v>151</v>
      </c>
      <c r="AE46" s="10" t="s">
        <v>150</v>
      </c>
      <c r="AF46" s="10" t="s">
        <v>279</v>
      </c>
      <c r="AG46" s="15" t="s">
        <v>448</v>
      </c>
      <c r="AH46" s="10" t="s">
        <v>150</v>
      </c>
      <c r="AI46" s="11">
        <f t="shared" si="18"/>
        <v>0</v>
      </c>
      <c r="AJ46" s="35">
        <f t="shared" si="5"/>
        <v>2</v>
      </c>
      <c r="AK46" s="16"/>
      <c r="AL46" s="16"/>
      <c r="AM46" s="16"/>
      <c r="AN46" s="16"/>
      <c r="AO46" s="16"/>
      <c r="AP46" s="16"/>
      <c r="AQ46" s="16" t="s">
        <v>75</v>
      </c>
      <c r="AR46" s="16" t="s">
        <v>75</v>
      </c>
      <c r="AS46" s="16" t="s">
        <v>74</v>
      </c>
      <c r="AT46" s="16" t="s">
        <v>74</v>
      </c>
      <c r="AU46" s="16"/>
      <c r="AV46" s="16"/>
      <c r="AW46" s="16"/>
      <c r="AX46" s="16"/>
      <c r="AY46" s="16"/>
      <c r="AZ46" s="16"/>
      <c r="BA46" s="16"/>
      <c r="BB46" s="16"/>
      <c r="BC46" s="16"/>
      <c r="BD46" s="16"/>
      <c r="BE46" s="16"/>
      <c r="BF46" s="16"/>
      <c r="BG46" s="16"/>
      <c r="BH46" s="16"/>
      <c r="BI46" s="16"/>
      <c r="BJ46" s="16"/>
      <c r="BK46" s="16"/>
      <c r="BL46" s="16"/>
      <c r="BM46" s="16"/>
      <c r="BN46" s="16"/>
      <c r="BO46" s="7"/>
      <c r="BP46" s="7"/>
      <c r="BQ46" s="7"/>
    </row>
    <row r="47" spans="1:69" s="1" customFormat="1" ht="42.75" customHeight="1">
      <c r="A47" s="21">
        <v>40</v>
      </c>
      <c r="B47" s="8">
        <v>9</v>
      </c>
      <c r="C47" s="8" t="s">
        <v>168</v>
      </c>
      <c r="D47" s="9" t="s">
        <v>224</v>
      </c>
      <c r="E47" s="15" t="s">
        <v>231</v>
      </c>
      <c r="F47" s="15" t="s">
        <v>241</v>
      </c>
      <c r="G47" s="15" t="s">
        <v>419</v>
      </c>
      <c r="H47" s="52" t="s">
        <v>135</v>
      </c>
      <c r="I47" s="8" t="s">
        <v>434</v>
      </c>
      <c r="J47" s="13">
        <f t="shared" si="16"/>
        <v>2</v>
      </c>
      <c r="K47" s="10" t="s">
        <v>235</v>
      </c>
      <c r="L47" s="36">
        <f t="shared" si="4"/>
        <v>4</v>
      </c>
      <c r="M47" s="36">
        <v>2</v>
      </c>
      <c r="N47" s="31">
        <v>0</v>
      </c>
      <c r="O47" s="31">
        <v>0</v>
      </c>
      <c r="P47" s="31">
        <v>4</v>
      </c>
      <c r="Q47" s="36">
        <v>0</v>
      </c>
      <c r="R47" s="36">
        <v>0</v>
      </c>
      <c r="S47" s="15" t="s">
        <v>243</v>
      </c>
      <c r="T47" s="10" t="s">
        <v>150</v>
      </c>
      <c r="U47" s="10" t="s">
        <v>244</v>
      </c>
      <c r="V47" s="42"/>
      <c r="W47" s="36">
        <v>1</v>
      </c>
      <c r="X47" s="36">
        <f t="shared" si="2"/>
        <v>2</v>
      </c>
      <c r="Y47" s="10" t="s">
        <v>152</v>
      </c>
      <c r="Z47" s="10" t="s">
        <v>150</v>
      </c>
      <c r="AA47" s="31">
        <v>2</v>
      </c>
      <c r="AB47" s="8">
        <v>2</v>
      </c>
      <c r="AC47" s="8">
        <v>2</v>
      </c>
      <c r="AD47" s="4" t="s">
        <v>151</v>
      </c>
      <c r="AE47" s="10" t="s">
        <v>150</v>
      </c>
      <c r="AF47" s="10" t="s">
        <v>279</v>
      </c>
      <c r="AG47" s="15" t="s">
        <v>448</v>
      </c>
      <c r="AH47" s="10" t="s">
        <v>150</v>
      </c>
      <c r="AI47" s="11">
        <f t="shared" si="18"/>
        <v>0</v>
      </c>
      <c r="AJ47" s="35">
        <f t="shared" si="5"/>
        <v>2</v>
      </c>
      <c r="AK47" s="16"/>
      <c r="AL47" s="16"/>
      <c r="AM47" s="16"/>
      <c r="AN47" s="16"/>
      <c r="AO47" s="16"/>
      <c r="AP47" s="16"/>
      <c r="AQ47" s="16" t="s">
        <v>75</v>
      </c>
      <c r="AR47" s="16" t="s">
        <v>75</v>
      </c>
      <c r="AS47" s="16" t="s">
        <v>74</v>
      </c>
      <c r="AT47" s="16" t="s">
        <v>74</v>
      </c>
      <c r="AU47" s="16"/>
      <c r="AV47" s="16"/>
      <c r="AW47" s="16"/>
      <c r="AX47" s="16"/>
      <c r="AY47" s="16"/>
      <c r="AZ47" s="16"/>
      <c r="BA47" s="16"/>
      <c r="BB47" s="16"/>
      <c r="BC47" s="16"/>
      <c r="BD47" s="16"/>
      <c r="BE47" s="16"/>
      <c r="BF47" s="16"/>
      <c r="BG47" s="16"/>
      <c r="BH47" s="16"/>
      <c r="BI47" s="16"/>
      <c r="BJ47" s="16"/>
      <c r="BK47" s="16"/>
      <c r="BL47" s="16"/>
      <c r="BM47" s="16"/>
      <c r="BN47" s="16"/>
      <c r="BO47" s="7"/>
      <c r="BP47" s="7"/>
      <c r="BQ47" s="7"/>
    </row>
    <row r="48" spans="1:69" s="1" customFormat="1" ht="42.75" customHeight="1">
      <c r="A48" s="21">
        <v>41</v>
      </c>
      <c r="B48" s="8">
        <v>9</v>
      </c>
      <c r="C48" s="8" t="s">
        <v>168</v>
      </c>
      <c r="D48" s="9" t="s">
        <v>224</v>
      </c>
      <c r="E48" s="15" t="s">
        <v>231</v>
      </c>
      <c r="F48" s="15" t="s">
        <v>241</v>
      </c>
      <c r="G48" s="15" t="s">
        <v>419</v>
      </c>
      <c r="H48" s="52" t="s">
        <v>135</v>
      </c>
      <c r="I48" s="8" t="s">
        <v>434</v>
      </c>
      <c r="J48" s="13">
        <f t="shared" si="16"/>
        <v>2</v>
      </c>
      <c r="K48" s="10" t="s">
        <v>237</v>
      </c>
      <c r="L48" s="36">
        <f t="shared" si="4"/>
        <v>4</v>
      </c>
      <c r="M48" s="36">
        <v>2</v>
      </c>
      <c r="N48" s="31">
        <v>0</v>
      </c>
      <c r="O48" s="31">
        <v>0</v>
      </c>
      <c r="P48" s="31">
        <v>4</v>
      </c>
      <c r="Q48" s="36">
        <v>0</v>
      </c>
      <c r="R48" s="36">
        <v>0</v>
      </c>
      <c r="S48" s="15" t="s">
        <v>243</v>
      </c>
      <c r="T48" s="10" t="s">
        <v>150</v>
      </c>
      <c r="U48" s="10" t="s">
        <v>244</v>
      </c>
      <c r="V48" s="42"/>
      <c r="W48" s="36">
        <v>1</v>
      </c>
      <c r="X48" s="36">
        <f t="shared" si="2"/>
        <v>2</v>
      </c>
      <c r="Y48" s="10" t="s">
        <v>152</v>
      </c>
      <c r="Z48" s="10" t="s">
        <v>150</v>
      </c>
      <c r="AA48" s="31">
        <v>2</v>
      </c>
      <c r="AB48" s="8">
        <v>2</v>
      </c>
      <c r="AC48" s="8">
        <v>2</v>
      </c>
      <c r="AD48" s="4" t="s">
        <v>151</v>
      </c>
      <c r="AE48" s="10" t="s">
        <v>150</v>
      </c>
      <c r="AF48" s="10" t="s">
        <v>279</v>
      </c>
      <c r="AG48" s="15" t="s">
        <v>448</v>
      </c>
      <c r="AH48" s="10" t="s">
        <v>150</v>
      </c>
      <c r="AI48" s="11">
        <f t="shared" si="18"/>
        <v>0</v>
      </c>
      <c r="AJ48" s="35">
        <f t="shared" si="5"/>
        <v>2</v>
      </c>
      <c r="AK48" s="16"/>
      <c r="AL48" s="16"/>
      <c r="AM48" s="16"/>
      <c r="AN48" s="16"/>
      <c r="AO48" s="16"/>
      <c r="AP48" s="16"/>
      <c r="AQ48" s="16" t="s">
        <v>75</v>
      </c>
      <c r="AR48" s="16" t="s">
        <v>75</v>
      </c>
      <c r="AS48" s="16" t="s">
        <v>74</v>
      </c>
      <c r="AT48" s="16" t="s">
        <v>74</v>
      </c>
      <c r="AU48" s="16"/>
      <c r="AV48" s="16"/>
      <c r="AW48" s="16"/>
      <c r="AX48" s="16"/>
      <c r="AY48" s="16"/>
      <c r="AZ48" s="16"/>
      <c r="BA48" s="16"/>
      <c r="BB48" s="16"/>
      <c r="BC48" s="16"/>
      <c r="BD48" s="16"/>
      <c r="BE48" s="16"/>
      <c r="BF48" s="16"/>
      <c r="BG48" s="16"/>
      <c r="BH48" s="16"/>
      <c r="BI48" s="16"/>
      <c r="BJ48" s="16"/>
      <c r="BK48" s="16"/>
      <c r="BL48" s="16"/>
      <c r="BM48" s="16"/>
      <c r="BN48" s="16"/>
      <c r="BO48" s="7"/>
      <c r="BP48" s="7"/>
      <c r="BQ48" s="7"/>
    </row>
    <row r="49" spans="1:69" s="1" customFormat="1" ht="42.75" customHeight="1">
      <c r="A49" s="21">
        <v>42</v>
      </c>
      <c r="B49" s="8">
        <v>9</v>
      </c>
      <c r="C49" s="8" t="s">
        <v>168</v>
      </c>
      <c r="D49" s="9" t="s">
        <v>224</v>
      </c>
      <c r="E49" s="15" t="s">
        <v>231</v>
      </c>
      <c r="F49" s="15" t="s">
        <v>241</v>
      </c>
      <c r="G49" s="15" t="s">
        <v>419</v>
      </c>
      <c r="H49" s="52" t="s">
        <v>135</v>
      </c>
      <c r="I49" s="8" t="s">
        <v>434</v>
      </c>
      <c r="J49" s="13">
        <f t="shared" si="16"/>
        <v>2</v>
      </c>
      <c r="K49" s="10" t="s">
        <v>236</v>
      </c>
      <c r="L49" s="36">
        <f t="shared" si="4"/>
        <v>4</v>
      </c>
      <c r="M49" s="36">
        <v>2</v>
      </c>
      <c r="N49" s="31">
        <v>0</v>
      </c>
      <c r="O49" s="31">
        <v>0</v>
      </c>
      <c r="P49" s="31">
        <v>4</v>
      </c>
      <c r="Q49" s="36">
        <v>0</v>
      </c>
      <c r="R49" s="36">
        <v>0</v>
      </c>
      <c r="S49" s="15" t="s">
        <v>243</v>
      </c>
      <c r="T49" s="10" t="s">
        <v>150</v>
      </c>
      <c r="U49" s="10" t="s">
        <v>244</v>
      </c>
      <c r="V49" s="42"/>
      <c r="W49" s="36">
        <v>0</v>
      </c>
      <c r="X49" s="36">
        <f t="shared" si="2"/>
        <v>0</v>
      </c>
      <c r="Y49" s="10" t="s">
        <v>152</v>
      </c>
      <c r="Z49" s="10" t="s">
        <v>150</v>
      </c>
      <c r="AA49" s="31">
        <v>2</v>
      </c>
      <c r="AB49" s="8">
        <v>2</v>
      </c>
      <c r="AC49" s="8">
        <v>2</v>
      </c>
      <c r="AD49" s="4" t="s">
        <v>151</v>
      </c>
      <c r="AE49" s="10" t="s">
        <v>150</v>
      </c>
      <c r="AF49" s="10" t="s">
        <v>279</v>
      </c>
      <c r="AG49" s="15" t="s">
        <v>448</v>
      </c>
      <c r="AH49" s="10" t="s">
        <v>150</v>
      </c>
      <c r="AI49" s="11">
        <f t="shared" si="18"/>
        <v>0</v>
      </c>
      <c r="AJ49" s="35">
        <f t="shared" si="5"/>
        <v>2</v>
      </c>
      <c r="AK49" s="16"/>
      <c r="AL49" s="16"/>
      <c r="AM49" s="16"/>
      <c r="AN49" s="16"/>
      <c r="AO49" s="16"/>
      <c r="AP49" s="16"/>
      <c r="AQ49" s="16" t="s">
        <v>75</v>
      </c>
      <c r="AR49" s="16" t="s">
        <v>75</v>
      </c>
      <c r="AS49" s="16" t="s">
        <v>74</v>
      </c>
      <c r="AT49" s="16" t="s">
        <v>74</v>
      </c>
      <c r="AU49" s="16"/>
      <c r="AV49" s="16"/>
      <c r="AW49" s="16"/>
      <c r="AX49" s="16"/>
      <c r="AY49" s="16"/>
      <c r="AZ49" s="16"/>
      <c r="BA49" s="16"/>
      <c r="BB49" s="16"/>
      <c r="BC49" s="16"/>
      <c r="BD49" s="16"/>
      <c r="BE49" s="16"/>
      <c r="BF49" s="16"/>
      <c r="BG49" s="16"/>
      <c r="BH49" s="16"/>
      <c r="BI49" s="16"/>
      <c r="BJ49" s="16"/>
      <c r="BK49" s="16"/>
      <c r="BL49" s="16"/>
      <c r="BM49" s="16"/>
      <c r="BN49" s="16"/>
      <c r="BO49" s="7"/>
      <c r="BP49" s="7"/>
      <c r="BQ49" s="7"/>
    </row>
    <row r="50" spans="1:69" s="1" customFormat="1" ht="42.75" customHeight="1">
      <c r="A50" s="21">
        <v>43</v>
      </c>
      <c r="B50" s="8">
        <v>9</v>
      </c>
      <c r="C50" s="8" t="s">
        <v>168</v>
      </c>
      <c r="D50" s="9" t="s">
        <v>224</v>
      </c>
      <c r="E50" s="15" t="s">
        <v>231</v>
      </c>
      <c r="F50" s="15" t="s">
        <v>242</v>
      </c>
      <c r="G50" s="15" t="s">
        <v>419</v>
      </c>
      <c r="H50" s="52" t="s">
        <v>135</v>
      </c>
      <c r="I50" s="8" t="s">
        <v>434</v>
      </c>
      <c r="J50" s="13">
        <f t="shared" si="16"/>
        <v>2</v>
      </c>
      <c r="K50" s="10" t="s">
        <v>235</v>
      </c>
      <c r="L50" s="36">
        <f t="shared" si="4"/>
        <v>4</v>
      </c>
      <c r="M50" s="36">
        <v>2</v>
      </c>
      <c r="N50" s="31">
        <v>0</v>
      </c>
      <c r="O50" s="31">
        <v>0</v>
      </c>
      <c r="P50" s="31">
        <v>4</v>
      </c>
      <c r="Q50" s="36">
        <v>0</v>
      </c>
      <c r="R50" s="36">
        <v>0</v>
      </c>
      <c r="S50" s="15" t="s">
        <v>243</v>
      </c>
      <c r="T50" s="10" t="s">
        <v>150</v>
      </c>
      <c r="U50" s="10" t="s">
        <v>244</v>
      </c>
      <c r="V50" s="42"/>
      <c r="W50" s="36">
        <v>0</v>
      </c>
      <c r="X50" s="36">
        <f t="shared" si="2"/>
        <v>0</v>
      </c>
      <c r="Y50" s="10" t="s">
        <v>152</v>
      </c>
      <c r="Z50" s="10" t="s">
        <v>150</v>
      </c>
      <c r="AA50" s="31">
        <v>2</v>
      </c>
      <c r="AB50" s="8">
        <v>2</v>
      </c>
      <c r="AC50" s="8">
        <v>2</v>
      </c>
      <c r="AD50" s="4" t="s">
        <v>151</v>
      </c>
      <c r="AE50" s="10" t="s">
        <v>150</v>
      </c>
      <c r="AF50" s="10" t="s">
        <v>279</v>
      </c>
      <c r="AG50" s="15" t="s">
        <v>448</v>
      </c>
      <c r="AH50" s="10" t="s">
        <v>150</v>
      </c>
      <c r="AI50" s="11">
        <f t="shared" si="18"/>
        <v>0</v>
      </c>
      <c r="AJ50" s="35">
        <f t="shared" si="5"/>
        <v>2</v>
      </c>
      <c r="AK50" s="16"/>
      <c r="AL50" s="16"/>
      <c r="AM50" s="16"/>
      <c r="AN50" s="16"/>
      <c r="AO50" s="16"/>
      <c r="AP50" s="16"/>
      <c r="AQ50" s="16" t="s">
        <v>75</v>
      </c>
      <c r="AR50" s="16" t="s">
        <v>75</v>
      </c>
      <c r="AS50" s="16" t="s">
        <v>74</v>
      </c>
      <c r="AT50" s="16" t="s">
        <v>74</v>
      </c>
      <c r="AU50" s="16"/>
      <c r="AV50" s="16"/>
      <c r="AW50" s="16"/>
      <c r="AX50" s="16"/>
      <c r="AY50" s="16"/>
      <c r="AZ50" s="16"/>
      <c r="BA50" s="16"/>
      <c r="BB50" s="16"/>
      <c r="BC50" s="16"/>
      <c r="BD50" s="16"/>
      <c r="BE50" s="16"/>
      <c r="BF50" s="16"/>
      <c r="BG50" s="16"/>
      <c r="BH50" s="16"/>
      <c r="BI50" s="16"/>
      <c r="BJ50" s="16"/>
      <c r="BK50" s="16"/>
      <c r="BL50" s="16"/>
      <c r="BM50" s="16"/>
      <c r="BN50" s="16"/>
      <c r="BO50" s="7"/>
      <c r="BP50" s="7"/>
      <c r="BQ50" s="7"/>
    </row>
    <row r="51" spans="1:69" s="1" customFormat="1" ht="42.75" customHeight="1">
      <c r="A51" s="21">
        <v>44</v>
      </c>
      <c r="B51" s="8">
        <v>9</v>
      </c>
      <c r="C51" s="8" t="s">
        <v>168</v>
      </c>
      <c r="D51" s="9" t="s">
        <v>224</v>
      </c>
      <c r="E51" s="15" t="s">
        <v>231</v>
      </c>
      <c r="F51" s="15" t="s">
        <v>242</v>
      </c>
      <c r="G51" s="15" t="s">
        <v>419</v>
      </c>
      <c r="H51" s="52" t="s">
        <v>135</v>
      </c>
      <c r="I51" s="8" t="s">
        <v>434</v>
      </c>
      <c r="J51" s="13">
        <f t="shared" si="16"/>
        <v>2</v>
      </c>
      <c r="K51" s="10" t="s">
        <v>234</v>
      </c>
      <c r="L51" s="36">
        <f t="shared" si="4"/>
        <v>4</v>
      </c>
      <c r="M51" s="36">
        <v>2</v>
      </c>
      <c r="N51" s="31">
        <v>0</v>
      </c>
      <c r="O51" s="31">
        <v>0</v>
      </c>
      <c r="P51" s="31">
        <v>4</v>
      </c>
      <c r="Q51" s="36">
        <v>0</v>
      </c>
      <c r="R51" s="36">
        <v>0</v>
      </c>
      <c r="S51" s="15" t="s">
        <v>243</v>
      </c>
      <c r="T51" s="10" t="s">
        <v>150</v>
      </c>
      <c r="U51" s="10" t="s">
        <v>244</v>
      </c>
      <c r="V51" s="42"/>
      <c r="W51" s="36">
        <v>0</v>
      </c>
      <c r="X51" s="36">
        <f t="shared" si="2"/>
        <v>0</v>
      </c>
      <c r="Y51" s="10" t="s">
        <v>152</v>
      </c>
      <c r="Z51" s="10" t="s">
        <v>150</v>
      </c>
      <c r="AA51" s="31">
        <v>2</v>
      </c>
      <c r="AB51" s="8">
        <v>2</v>
      </c>
      <c r="AC51" s="8">
        <v>2</v>
      </c>
      <c r="AD51" s="4" t="s">
        <v>151</v>
      </c>
      <c r="AE51" s="10" t="s">
        <v>150</v>
      </c>
      <c r="AF51" s="10" t="s">
        <v>279</v>
      </c>
      <c r="AG51" s="15" t="s">
        <v>448</v>
      </c>
      <c r="AH51" s="10" t="s">
        <v>150</v>
      </c>
      <c r="AI51" s="11">
        <f t="shared" si="18"/>
        <v>0</v>
      </c>
      <c r="AJ51" s="35">
        <f t="shared" si="5"/>
        <v>2</v>
      </c>
      <c r="AK51" s="16"/>
      <c r="AL51" s="16"/>
      <c r="AM51" s="16"/>
      <c r="AN51" s="16"/>
      <c r="AO51" s="16"/>
      <c r="AP51" s="16"/>
      <c r="AQ51" s="16" t="s">
        <v>75</v>
      </c>
      <c r="AR51" s="16" t="s">
        <v>75</v>
      </c>
      <c r="AS51" s="16" t="s">
        <v>74</v>
      </c>
      <c r="AT51" s="16" t="s">
        <v>74</v>
      </c>
      <c r="AU51" s="16"/>
      <c r="AV51" s="16"/>
      <c r="AW51" s="16"/>
      <c r="AX51" s="16"/>
      <c r="AY51" s="16"/>
      <c r="AZ51" s="16"/>
      <c r="BA51" s="16"/>
      <c r="BB51" s="16"/>
      <c r="BC51" s="16"/>
      <c r="BD51" s="16"/>
      <c r="BE51" s="16"/>
      <c r="BF51" s="16"/>
      <c r="BG51" s="16"/>
      <c r="BH51" s="16"/>
      <c r="BI51" s="16"/>
      <c r="BJ51" s="16"/>
      <c r="BK51" s="16"/>
      <c r="BL51" s="16"/>
      <c r="BM51" s="16"/>
      <c r="BN51" s="16"/>
      <c r="BO51" s="7"/>
      <c r="BP51" s="7"/>
      <c r="BQ51" s="7"/>
    </row>
    <row r="52" spans="1:69" s="1" customFormat="1" ht="42.75" customHeight="1">
      <c r="A52" s="21">
        <v>45</v>
      </c>
      <c r="B52" s="8">
        <v>9</v>
      </c>
      <c r="C52" s="8" t="s">
        <v>168</v>
      </c>
      <c r="D52" s="9" t="s">
        <v>224</v>
      </c>
      <c r="E52" s="15" t="s">
        <v>231</v>
      </c>
      <c r="F52" s="15" t="s">
        <v>242</v>
      </c>
      <c r="G52" s="15" t="s">
        <v>419</v>
      </c>
      <c r="H52" s="52" t="s">
        <v>135</v>
      </c>
      <c r="I52" s="8" t="s">
        <v>434</v>
      </c>
      <c r="J52" s="13">
        <f t="shared" si="16"/>
        <v>2</v>
      </c>
      <c r="K52" s="10" t="s">
        <v>233</v>
      </c>
      <c r="L52" s="36">
        <f t="shared" si="4"/>
        <v>4</v>
      </c>
      <c r="M52" s="36">
        <v>2</v>
      </c>
      <c r="N52" s="31">
        <v>0</v>
      </c>
      <c r="O52" s="31">
        <v>0</v>
      </c>
      <c r="P52" s="31">
        <v>4</v>
      </c>
      <c r="Q52" s="36">
        <v>0</v>
      </c>
      <c r="R52" s="36">
        <v>0</v>
      </c>
      <c r="S52" s="15" t="s">
        <v>243</v>
      </c>
      <c r="T52" s="10" t="s">
        <v>150</v>
      </c>
      <c r="U52" s="10" t="s">
        <v>244</v>
      </c>
      <c r="V52" s="42"/>
      <c r="W52" s="36">
        <v>0</v>
      </c>
      <c r="X52" s="36">
        <f t="shared" si="2"/>
        <v>0</v>
      </c>
      <c r="Y52" s="10" t="s">
        <v>152</v>
      </c>
      <c r="Z52" s="10" t="s">
        <v>150</v>
      </c>
      <c r="AA52" s="31">
        <v>2</v>
      </c>
      <c r="AB52" s="8">
        <v>2</v>
      </c>
      <c r="AC52" s="8">
        <v>2</v>
      </c>
      <c r="AD52" s="4" t="s">
        <v>151</v>
      </c>
      <c r="AE52" s="10" t="s">
        <v>150</v>
      </c>
      <c r="AF52" s="10" t="s">
        <v>279</v>
      </c>
      <c r="AG52" s="15" t="s">
        <v>448</v>
      </c>
      <c r="AH52" s="10" t="s">
        <v>150</v>
      </c>
      <c r="AI52" s="11">
        <f t="shared" si="18"/>
        <v>0</v>
      </c>
      <c r="AJ52" s="35">
        <f t="shared" si="5"/>
        <v>2</v>
      </c>
      <c r="AK52" s="16"/>
      <c r="AL52" s="16"/>
      <c r="AM52" s="16"/>
      <c r="AN52" s="16"/>
      <c r="AO52" s="16"/>
      <c r="AP52" s="16"/>
      <c r="AQ52" s="16" t="s">
        <v>75</v>
      </c>
      <c r="AR52" s="16" t="s">
        <v>75</v>
      </c>
      <c r="AS52" s="16" t="s">
        <v>74</v>
      </c>
      <c r="AT52" s="16" t="s">
        <v>74</v>
      </c>
      <c r="AU52" s="16"/>
      <c r="AV52" s="16"/>
      <c r="AW52" s="16"/>
      <c r="AX52" s="16"/>
      <c r="AY52" s="16"/>
      <c r="AZ52" s="16"/>
      <c r="BA52" s="16"/>
      <c r="BB52" s="16"/>
      <c r="BC52" s="16"/>
      <c r="BD52" s="16"/>
      <c r="BE52" s="16"/>
      <c r="BF52" s="16"/>
      <c r="BG52" s="16"/>
      <c r="BH52" s="16"/>
      <c r="BI52" s="16"/>
      <c r="BJ52" s="16"/>
      <c r="BK52" s="16"/>
      <c r="BL52" s="16"/>
      <c r="BM52" s="16"/>
      <c r="BN52" s="16"/>
      <c r="BO52" s="7"/>
      <c r="BP52" s="7"/>
      <c r="BQ52" s="7"/>
    </row>
    <row r="53" spans="1:69" s="1" customFormat="1" ht="42.75" customHeight="1">
      <c r="A53" s="21">
        <v>46</v>
      </c>
      <c r="B53" s="8">
        <v>9</v>
      </c>
      <c r="C53" s="8" t="s">
        <v>168</v>
      </c>
      <c r="D53" s="9" t="s">
        <v>224</v>
      </c>
      <c r="E53" s="15" t="s">
        <v>231</v>
      </c>
      <c r="F53" s="15" t="s">
        <v>242</v>
      </c>
      <c r="G53" s="15" t="s">
        <v>419</v>
      </c>
      <c r="H53" s="52" t="s">
        <v>135</v>
      </c>
      <c r="I53" s="8" t="s">
        <v>434</v>
      </c>
      <c r="J53" s="13">
        <f t="shared" si="16"/>
        <v>2</v>
      </c>
      <c r="K53" s="10" t="s">
        <v>232</v>
      </c>
      <c r="L53" s="36">
        <f t="shared" si="4"/>
        <v>4</v>
      </c>
      <c r="M53" s="36">
        <v>2</v>
      </c>
      <c r="N53" s="31">
        <v>0</v>
      </c>
      <c r="O53" s="31">
        <v>0</v>
      </c>
      <c r="P53" s="31">
        <v>4</v>
      </c>
      <c r="Q53" s="36">
        <v>0</v>
      </c>
      <c r="R53" s="36">
        <v>0</v>
      </c>
      <c r="S53" s="15" t="s">
        <v>243</v>
      </c>
      <c r="T53" s="10" t="s">
        <v>150</v>
      </c>
      <c r="U53" s="10" t="s">
        <v>244</v>
      </c>
      <c r="V53" s="42"/>
      <c r="W53" s="36">
        <v>0</v>
      </c>
      <c r="X53" s="36">
        <f t="shared" si="2"/>
        <v>0</v>
      </c>
      <c r="Y53" s="10" t="s">
        <v>152</v>
      </c>
      <c r="Z53" s="10" t="s">
        <v>150</v>
      </c>
      <c r="AA53" s="31">
        <v>2</v>
      </c>
      <c r="AB53" s="8">
        <v>2</v>
      </c>
      <c r="AC53" s="8">
        <v>2</v>
      </c>
      <c r="AD53" s="4" t="s">
        <v>151</v>
      </c>
      <c r="AE53" s="10" t="s">
        <v>150</v>
      </c>
      <c r="AF53" s="10" t="s">
        <v>279</v>
      </c>
      <c r="AG53" s="15" t="s">
        <v>448</v>
      </c>
      <c r="AH53" s="10" t="s">
        <v>150</v>
      </c>
      <c r="AI53" s="11">
        <f t="shared" si="18"/>
        <v>0</v>
      </c>
      <c r="AJ53" s="35">
        <f t="shared" si="5"/>
        <v>2</v>
      </c>
      <c r="AK53" s="16"/>
      <c r="AL53" s="16"/>
      <c r="AM53" s="16"/>
      <c r="AN53" s="16"/>
      <c r="AO53" s="16"/>
      <c r="AP53" s="16"/>
      <c r="AQ53" s="16" t="s">
        <v>75</v>
      </c>
      <c r="AR53" s="16" t="s">
        <v>75</v>
      </c>
      <c r="AS53" s="16" t="s">
        <v>74</v>
      </c>
      <c r="AT53" s="16" t="s">
        <v>74</v>
      </c>
      <c r="AU53" s="16"/>
      <c r="AV53" s="16"/>
      <c r="AW53" s="16"/>
      <c r="AX53" s="16"/>
      <c r="AY53" s="16"/>
      <c r="AZ53" s="16"/>
      <c r="BA53" s="16"/>
      <c r="BB53" s="16"/>
      <c r="BC53" s="16"/>
      <c r="BD53" s="16"/>
      <c r="BE53" s="16"/>
      <c r="BF53" s="16"/>
      <c r="BG53" s="16"/>
      <c r="BH53" s="16"/>
      <c r="BI53" s="16"/>
      <c r="BJ53" s="16"/>
      <c r="BK53" s="16"/>
      <c r="BL53" s="16"/>
      <c r="BM53" s="16"/>
      <c r="BN53" s="16"/>
      <c r="BO53" s="7"/>
      <c r="BP53" s="7"/>
      <c r="BQ53" s="7"/>
    </row>
    <row r="54" spans="1:69" s="1" customFormat="1" ht="42.75" customHeight="1">
      <c r="A54" s="21">
        <v>47</v>
      </c>
      <c r="B54" s="8">
        <v>10</v>
      </c>
      <c r="C54" s="8" t="s">
        <v>168</v>
      </c>
      <c r="D54" s="9" t="s">
        <v>37</v>
      </c>
      <c r="E54" s="15" t="s">
        <v>84</v>
      </c>
      <c r="F54" s="15" t="s">
        <v>251</v>
      </c>
      <c r="G54" s="15" t="s">
        <v>419</v>
      </c>
      <c r="H54" s="27" t="s">
        <v>106</v>
      </c>
      <c r="I54" s="8" t="s">
        <v>434</v>
      </c>
      <c r="J54" s="13">
        <f t="shared" si="16"/>
        <v>2</v>
      </c>
      <c r="K54" s="10" t="s">
        <v>112</v>
      </c>
      <c r="L54" s="36">
        <f t="shared" si="4"/>
        <v>6</v>
      </c>
      <c r="M54" s="36">
        <v>3</v>
      </c>
      <c r="N54" s="31">
        <v>0</v>
      </c>
      <c r="O54" s="31">
        <v>2</v>
      </c>
      <c r="P54" s="31">
        <v>4</v>
      </c>
      <c r="Q54" s="36">
        <v>1</v>
      </c>
      <c r="R54" s="36">
        <f>Q54*J54</f>
        <v>2</v>
      </c>
      <c r="S54" s="15" t="s">
        <v>246</v>
      </c>
      <c r="T54" s="10" t="s">
        <v>152</v>
      </c>
      <c r="U54" s="10" t="s">
        <v>247</v>
      </c>
      <c r="V54" s="41" t="s">
        <v>248</v>
      </c>
      <c r="W54" s="36">
        <v>1</v>
      </c>
      <c r="X54" s="36">
        <f t="shared" si="2"/>
        <v>2</v>
      </c>
      <c r="Y54" s="10" t="s">
        <v>152</v>
      </c>
      <c r="Z54" s="10" t="s">
        <v>150</v>
      </c>
      <c r="AA54" s="31">
        <v>2</v>
      </c>
      <c r="AB54" s="8">
        <v>2</v>
      </c>
      <c r="AC54" s="8">
        <v>2</v>
      </c>
      <c r="AD54" s="4" t="s">
        <v>151</v>
      </c>
      <c r="AE54" s="10" t="s">
        <v>150</v>
      </c>
      <c r="AF54" s="10" t="s">
        <v>279</v>
      </c>
      <c r="AG54" s="15"/>
      <c r="AH54" s="10" t="s">
        <v>474</v>
      </c>
      <c r="AI54" s="11">
        <f t="shared" si="18"/>
        <v>0</v>
      </c>
      <c r="AJ54" s="35">
        <f t="shared" si="5"/>
        <v>2</v>
      </c>
      <c r="AK54" s="16"/>
      <c r="AL54" s="16"/>
      <c r="AM54" s="16"/>
      <c r="AN54" s="16"/>
      <c r="AO54" s="16"/>
      <c r="AP54" s="16"/>
      <c r="AQ54" s="16"/>
      <c r="AR54" s="16"/>
      <c r="AS54" s="16"/>
      <c r="AT54" s="16"/>
      <c r="AU54" s="16"/>
      <c r="AV54" s="16"/>
      <c r="AW54" s="16"/>
      <c r="AX54" s="16"/>
      <c r="AY54" s="16"/>
      <c r="AZ54" s="16"/>
      <c r="BA54" s="16"/>
      <c r="BB54" s="16"/>
      <c r="BC54" s="16"/>
      <c r="BD54" s="16"/>
      <c r="BE54" s="16"/>
      <c r="BF54" s="16" t="s">
        <v>75</v>
      </c>
      <c r="BG54" s="16" t="s">
        <v>75</v>
      </c>
      <c r="BH54" s="16" t="s">
        <v>76</v>
      </c>
      <c r="BI54" s="16" t="s">
        <v>74</v>
      </c>
      <c r="BJ54" s="16" t="s">
        <v>74</v>
      </c>
      <c r="BK54" s="16"/>
      <c r="BL54" s="16"/>
      <c r="BM54" s="16"/>
      <c r="BN54" s="16"/>
      <c r="BO54" s="7"/>
      <c r="BP54" s="7"/>
      <c r="BQ54" s="7"/>
    </row>
    <row r="55" spans="1:69" s="1" customFormat="1" ht="42.75" customHeight="1">
      <c r="A55" s="21">
        <v>48</v>
      </c>
      <c r="B55" s="8">
        <v>10</v>
      </c>
      <c r="C55" s="8" t="s">
        <v>168</v>
      </c>
      <c r="D55" s="9" t="s">
        <v>37</v>
      </c>
      <c r="E55" s="15" t="s">
        <v>84</v>
      </c>
      <c r="F55" s="15" t="s">
        <v>110</v>
      </c>
      <c r="G55" s="15" t="s">
        <v>78</v>
      </c>
      <c r="H55" s="27" t="s">
        <v>107</v>
      </c>
      <c r="I55" s="8" t="s">
        <v>434</v>
      </c>
      <c r="J55" s="13">
        <f t="shared" si="16"/>
        <v>1</v>
      </c>
      <c r="K55" s="10" t="s">
        <v>113</v>
      </c>
      <c r="L55" s="36">
        <f t="shared" si="4"/>
        <v>3</v>
      </c>
      <c r="M55" s="36">
        <v>3</v>
      </c>
      <c r="N55" s="31">
        <v>0</v>
      </c>
      <c r="O55" s="31">
        <v>1</v>
      </c>
      <c r="P55" s="31">
        <v>2</v>
      </c>
      <c r="Q55" s="36">
        <v>1</v>
      </c>
      <c r="R55" s="36">
        <f>Q55*J55</f>
        <v>1</v>
      </c>
      <c r="S55" s="15" t="s">
        <v>246</v>
      </c>
      <c r="T55" s="10" t="s">
        <v>152</v>
      </c>
      <c r="U55" s="10" t="s">
        <v>247</v>
      </c>
      <c r="V55" s="41" t="s">
        <v>248</v>
      </c>
      <c r="W55" s="36">
        <v>1</v>
      </c>
      <c r="X55" s="36">
        <f t="shared" si="2"/>
        <v>1</v>
      </c>
      <c r="Y55" s="10" t="s">
        <v>152</v>
      </c>
      <c r="Z55" s="10" t="s">
        <v>150</v>
      </c>
      <c r="AA55" s="31">
        <v>1</v>
      </c>
      <c r="AB55" s="8">
        <v>1</v>
      </c>
      <c r="AC55" s="8">
        <v>1</v>
      </c>
      <c r="AD55" s="4" t="s">
        <v>151</v>
      </c>
      <c r="AE55" s="10" t="s">
        <v>150</v>
      </c>
      <c r="AF55" s="10" t="s">
        <v>279</v>
      </c>
      <c r="AG55" s="15"/>
      <c r="AH55" s="10" t="s">
        <v>150</v>
      </c>
      <c r="AI55" s="11">
        <f t="shared" si="18"/>
        <v>0</v>
      </c>
      <c r="AJ55" s="35">
        <f t="shared" si="5"/>
        <v>1</v>
      </c>
      <c r="AK55" s="16"/>
      <c r="AL55" s="16"/>
      <c r="AM55" s="16"/>
      <c r="AN55" s="16"/>
      <c r="AO55" s="16"/>
      <c r="AP55" s="16"/>
      <c r="AQ55" s="16"/>
      <c r="AR55" s="16"/>
      <c r="AS55" s="16"/>
      <c r="AT55" s="16"/>
      <c r="AU55" s="16"/>
      <c r="AV55" s="16"/>
      <c r="AW55" s="16"/>
      <c r="AX55" s="16"/>
      <c r="AY55" s="16"/>
      <c r="AZ55" s="16"/>
      <c r="BA55" s="16"/>
      <c r="BB55" s="16"/>
      <c r="BC55" s="16"/>
      <c r="BD55" s="16"/>
      <c r="BE55" s="16"/>
      <c r="BF55" s="16"/>
      <c r="BG55" s="16" t="s">
        <v>75</v>
      </c>
      <c r="BH55" s="16" t="s">
        <v>75</v>
      </c>
      <c r="BI55" s="16" t="s">
        <v>76</v>
      </c>
      <c r="BJ55" s="16" t="s">
        <v>74</v>
      </c>
      <c r="BK55" s="16"/>
      <c r="BL55" s="16"/>
      <c r="BM55" s="16"/>
      <c r="BN55" s="16"/>
      <c r="BO55" s="7"/>
      <c r="BP55" s="7"/>
      <c r="BQ55" s="7"/>
    </row>
    <row r="56" spans="1:69" s="1" customFormat="1" ht="42.75" customHeight="1">
      <c r="A56" s="21">
        <v>49</v>
      </c>
      <c r="B56" s="8">
        <v>10</v>
      </c>
      <c r="C56" s="8" t="s">
        <v>168</v>
      </c>
      <c r="D56" s="9" t="s">
        <v>37</v>
      </c>
      <c r="E56" s="15" t="s">
        <v>84</v>
      </c>
      <c r="F56" s="15" t="s">
        <v>53</v>
      </c>
      <c r="G56" s="15" t="s">
        <v>417</v>
      </c>
      <c r="H56" s="27" t="s">
        <v>91</v>
      </c>
      <c r="I56" s="8" t="s">
        <v>434</v>
      </c>
      <c r="J56" s="13">
        <f t="shared" si="16"/>
        <v>1</v>
      </c>
      <c r="K56" s="10" t="s">
        <v>114</v>
      </c>
      <c r="L56" s="36">
        <f t="shared" si="4"/>
        <v>3</v>
      </c>
      <c r="M56" s="36">
        <v>3</v>
      </c>
      <c r="N56" s="31">
        <v>0</v>
      </c>
      <c r="O56" s="31">
        <v>1</v>
      </c>
      <c r="P56" s="31">
        <v>2</v>
      </c>
      <c r="Q56" s="36">
        <v>1</v>
      </c>
      <c r="R56" s="36">
        <f>Q56*J56</f>
        <v>1</v>
      </c>
      <c r="S56" s="15" t="s">
        <v>246</v>
      </c>
      <c r="T56" s="10" t="s">
        <v>152</v>
      </c>
      <c r="U56" s="10" t="s">
        <v>247</v>
      </c>
      <c r="V56" s="41" t="s">
        <v>248</v>
      </c>
      <c r="W56" s="36">
        <v>1</v>
      </c>
      <c r="X56" s="36">
        <f t="shared" si="2"/>
        <v>1</v>
      </c>
      <c r="Y56" s="10" t="s">
        <v>152</v>
      </c>
      <c r="Z56" s="10" t="s">
        <v>150</v>
      </c>
      <c r="AA56" s="31">
        <v>1</v>
      </c>
      <c r="AB56" s="8">
        <v>1</v>
      </c>
      <c r="AC56" s="8">
        <v>1</v>
      </c>
      <c r="AD56" s="4" t="s">
        <v>151</v>
      </c>
      <c r="AE56" s="10" t="s">
        <v>150</v>
      </c>
      <c r="AF56" s="10" t="s">
        <v>279</v>
      </c>
      <c r="AG56" s="15"/>
      <c r="AH56" s="10" t="s">
        <v>150</v>
      </c>
      <c r="AI56" s="11">
        <f t="shared" si="18"/>
        <v>0</v>
      </c>
      <c r="AJ56" s="35">
        <f t="shared" si="5"/>
        <v>1</v>
      </c>
      <c r="AK56" s="16"/>
      <c r="AL56" s="16"/>
      <c r="AM56" s="16"/>
      <c r="AN56" s="16"/>
      <c r="AO56" s="16"/>
      <c r="AP56" s="16"/>
      <c r="AQ56" s="16"/>
      <c r="AR56" s="16"/>
      <c r="AS56" s="16"/>
      <c r="AT56" s="16"/>
      <c r="AU56" s="16"/>
      <c r="AV56" s="16"/>
      <c r="AW56" s="16"/>
      <c r="AX56" s="16"/>
      <c r="AY56" s="16"/>
      <c r="AZ56" s="16"/>
      <c r="BA56" s="16"/>
      <c r="BB56" s="16"/>
      <c r="BC56" s="16"/>
      <c r="BD56" s="16"/>
      <c r="BE56" s="16"/>
      <c r="BF56" s="16" t="s">
        <v>75</v>
      </c>
      <c r="BG56" s="16" t="s">
        <v>75</v>
      </c>
      <c r="BH56" s="16" t="s">
        <v>75</v>
      </c>
      <c r="BI56" s="16" t="s">
        <v>76</v>
      </c>
      <c r="BJ56" s="16" t="s">
        <v>74</v>
      </c>
      <c r="BK56" s="16"/>
      <c r="BL56" s="16"/>
      <c r="BM56" s="16"/>
      <c r="BN56" s="16"/>
      <c r="BO56" s="7"/>
      <c r="BP56" s="7"/>
      <c r="BQ56" s="7"/>
    </row>
    <row r="57" spans="1:69" s="1" customFormat="1" ht="42.75" customHeight="1">
      <c r="A57" s="21">
        <v>50</v>
      </c>
      <c r="B57" s="8">
        <v>11</v>
      </c>
      <c r="C57" s="8" t="s">
        <v>168</v>
      </c>
      <c r="D57" s="14" t="s">
        <v>22</v>
      </c>
      <c r="E57" s="18" t="s">
        <v>79</v>
      </c>
      <c r="F57" s="18" t="s">
        <v>186</v>
      </c>
      <c r="G57" s="15" t="s">
        <v>58</v>
      </c>
      <c r="H57" s="27" t="s">
        <v>115</v>
      </c>
      <c r="I57" s="8" t="s">
        <v>434</v>
      </c>
      <c r="J57" s="13">
        <f t="shared" si="16"/>
        <v>2</v>
      </c>
      <c r="K57" s="13" t="s">
        <v>138</v>
      </c>
      <c r="L57" s="36">
        <f t="shared" si="4"/>
        <v>4</v>
      </c>
      <c r="M57" s="36">
        <v>2</v>
      </c>
      <c r="N57" s="31">
        <v>0</v>
      </c>
      <c r="O57" s="31">
        <v>0</v>
      </c>
      <c r="P57" s="31">
        <v>4</v>
      </c>
      <c r="Q57" s="36">
        <v>1</v>
      </c>
      <c r="R57" s="36">
        <f>Q57+J57</f>
        <v>3</v>
      </c>
      <c r="S57" s="15" t="s">
        <v>245</v>
      </c>
      <c r="T57" s="13" t="s">
        <v>152</v>
      </c>
      <c r="U57" s="13" t="s">
        <v>252</v>
      </c>
      <c r="V57" s="43"/>
      <c r="W57" s="36">
        <v>1</v>
      </c>
      <c r="X57" s="36">
        <f t="shared" si="2"/>
        <v>2</v>
      </c>
      <c r="Y57" s="10" t="s">
        <v>152</v>
      </c>
      <c r="Z57" s="10" t="s">
        <v>152</v>
      </c>
      <c r="AA57" s="31">
        <v>2</v>
      </c>
      <c r="AB57" s="8">
        <v>2</v>
      </c>
      <c r="AC57" s="8">
        <v>2</v>
      </c>
      <c r="AD57" s="4" t="s">
        <v>151</v>
      </c>
      <c r="AE57" s="10" t="s">
        <v>150</v>
      </c>
      <c r="AF57" s="10" t="s">
        <v>281</v>
      </c>
      <c r="AG57" s="18"/>
      <c r="AH57" s="13" t="s">
        <v>152</v>
      </c>
      <c r="AI57" s="11">
        <f t="shared" si="18"/>
        <v>0</v>
      </c>
      <c r="AJ57" s="35">
        <f t="shared" si="5"/>
        <v>2</v>
      </c>
      <c r="AK57" s="16"/>
      <c r="AL57" s="16"/>
      <c r="AM57" s="16"/>
      <c r="AN57" s="16"/>
      <c r="AO57" s="16"/>
      <c r="AP57" s="16"/>
      <c r="AQ57" s="16"/>
      <c r="AR57" s="16"/>
      <c r="AS57" s="16"/>
      <c r="AT57" s="16"/>
      <c r="AU57" s="16"/>
      <c r="AV57" s="16"/>
      <c r="AW57" s="16"/>
      <c r="AX57" s="16"/>
      <c r="AY57" s="16"/>
      <c r="AZ57" s="16"/>
      <c r="BA57" s="16"/>
      <c r="BB57" s="11" t="s">
        <v>75</v>
      </c>
      <c r="BC57" s="16" t="s">
        <v>74</v>
      </c>
      <c r="BD57" s="11" t="s">
        <v>75</v>
      </c>
      <c r="BE57" s="16" t="s">
        <v>74</v>
      </c>
      <c r="BF57" s="16"/>
      <c r="BG57" s="16"/>
      <c r="BH57" s="16"/>
      <c r="BI57" s="16"/>
      <c r="BJ57" s="16"/>
      <c r="BK57" s="16"/>
      <c r="BL57" s="16"/>
      <c r="BM57" s="16"/>
      <c r="BN57" s="16"/>
      <c r="BO57" s="7"/>
      <c r="BP57" s="7"/>
      <c r="BQ57" s="7"/>
    </row>
    <row r="58" spans="1:69" s="1" customFormat="1" ht="42.75" customHeight="1">
      <c r="A58" s="21">
        <v>51</v>
      </c>
      <c r="B58" s="8">
        <v>11</v>
      </c>
      <c r="C58" s="8" t="s">
        <v>168</v>
      </c>
      <c r="D58" s="14" t="s">
        <v>22</v>
      </c>
      <c r="E58" s="18" t="s">
        <v>79</v>
      </c>
      <c r="F58" s="18" t="s">
        <v>186</v>
      </c>
      <c r="G58" s="15" t="s">
        <v>58</v>
      </c>
      <c r="H58" s="27" t="s">
        <v>115</v>
      </c>
      <c r="I58" s="8" t="s">
        <v>434</v>
      </c>
      <c r="J58" s="13">
        <f t="shared" si="16"/>
        <v>2</v>
      </c>
      <c r="K58" s="13" t="s">
        <v>139</v>
      </c>
      <c r="L58" s="36">
        <f t="shared" si="4"/>
        <v>4</v>
      </c>
      <c r="M58" s="36">
        <v>2</v>
      </c>
      <c r="N58" s="31">
        <v>0</v>
      </c>
      <c r="O58" s="31">
        <v>0</v>
      </c>
      <c r="P58" s="31">
        <v>4</v>
      </c>
      <c r="Q58" s="36">
        <v>1</v>
      </c>
      <c r="R58" s="36">
        <f>Q58+J58</f>
        <v>3</v>
      </c>
      <c r="S58" s="15" t="s">
        <v>245</v>
      </c>
      <c r="T58" s="13" t="s">
        <v>152</v>
      </c>
      <c r="U58" s="13" t="s">
        <v>252</v>
      </c>
      <c r="V58" s="43"/>
      <c r="W58" s="36">
        <v>0</v>
      </c>
      <c r="X58" s="36">
        <f t="shared" si="2"/>
        <v>0</v>
      </c>
      <c r="Y58" s="10" t="s">
        <v>152</v>
      </c>
      <c r="Z58" s="10" t="s">
        <v>152</v>
      </c>
      <c r="AA58" s="31">
        <v>2</v>
      </c>
      <c r="AB58" s="8">
        <v>2</v>
      </c>
      <c r="AC58" s="8">
        <v>2</v>
      </c>
      <c r="AD58" s="4" t="s">
        <v>151</v>
      </c>
      <c r="AE58" s="10" t="s">
        <v>150</v>
      </c>
      <c r="AF58" s="10" t="s">
        <v>281</v>
      </c>
      <c r="AG58" s="18"/>
      <c r="AH58" s="13" t="s">
        <v>152</v>
      </c>
      <c r="AI58" s="11">
        <f t="shared" si="18"/>
        <v>0</v>
      </c>
      <c r="AJ58" s="35">
        <f t="shared" si="5"/>
        <v>2</v>
      </c>
      <c r="AK58" s="16"/>
      <c r="AL58" s="16"/>
      <c r="AM58" s="16"/>
      <c r="AN58" s="16"/>
      <c r="AO58" s="16"/>
      <c r="AP58" s="16"/>
      <c r="AQ58" s="16"/>
      <c r="AR58" s="16"/>
      <c r="AS58" s="16"/>
      <c r="AT58" s="16"/>
      <c r="AU58" s="16"/>
      <c r="AV58" s="16"/>
      <c r="AW58" s="16"/>
      <c r="AX58" s="16"/>
      <c r="AY58" s="16"/>
      <c r="AZ58" s="16"/>
      <c r="BA58" s="16"/>
      <c r="BB58" s="11" t="s">
        <v>75</v>
      </c>
      <c r="BC58" s="16" t="s">
        <v>74</v>
      </c>
      <c r="BD58" s="11" t="s">
        <v>75</v>
      </c>
      <c r="BE58" s="16" t="s">
        <v>74</v>
      </c>
      <c r="BF58" s="16"/>
      <c r="BG58" s="16"/>
      <c r="BH58" s="16"/>
      <c r="BI58" s="16"/>
      <c r="BJ58" s="16"/>
      <c r="BK58" s="16"/>
      <c r="BL58" s="16"/>
      <c r="BM58" s="16"/>
      <c r="BN58" s="16"/>
      <c r="BO58" s="7"/>
      <c r="BP58" s="7"/>
      <c r="BQ58" s="7"/>
    </row>
    <row r="59" spans="1:69" s="1" customFormat="1" ht="42.75" customHeight="1">
      <c r="A59" s="21">
        <v>52</v>
      </c>
      <c r="B59" s="8">
        <v>14</v>
      </c>
      <c r="C59" s="8" t="s">
        <v>168</v>
      </c>
      <c r="D59" s="9" t="s">
        <v>30</v>
      </c>
      <c r="E59" s="15" t="s">
        <v>84</v>
      </c>
      <c r="F59" s="15" t="s">
        <v>214</v>
      </c>
      <c r="G59" s="15" t="s">
        <v>429</v>
      </c>
      <c r="H59" s="27" t="s">
        <v>105</v>
      </c>
      <c r="I59" s="8" t="s">
        <v>434</v>
      </c>
      <c r="J59" s="13">
        <f t="shared" si="16"/>
        <v>2</v>
      </c>
      <c r="K59" s="10" t="s">
        <v>102</v>
      </c>
      <c r="L59" s="36">
        <f t="shared" si="4"/>
        <v>4</v>
      </c>
      <c r="M59" s="36">
        <v>2</v>
      </c>
      <c r="N59" s="31">
        <v>0</v>
      </c>
      <c r="O59" s="31">
        <v>2</v>
      </c>
      <c r="P59" s="31">
        <v>2</v>
      </c>
      <c r="Q59" s="36">
        <v>1</v>
      </c>
      <c r="R59" s="36">
        <f>Q59*J59</f>
        <v>2</v>
      </c>
      <c r="S59" s="15" t="s">
        <v>245</v>
      </c>
      <c r="T59" s="10" t="s">
        <v>152</v>
      </c>
      <c r="U59" s="10" t="s">
        <v>247</v>
      </c>
      <c r="V59" s="41"/>
      <c r="W59" s="36">
        <v>1</v>
      </c>
      <c r="X59" s="36">
        <f t="shared" si="2"/>
        <v>2</v>
      </c>
      <c r="Y59" s="10" t="s">
        <v>152</v>
      </c>
      <c r="Z59" s="10" t="s">
        <v>150</v>
      </c>
      <c r="AA59" s="31">
        <v>2</v>
      </c>
      <c r="AB59" s="8">
        <v>2</v>
      </c>
      <c r="AC59" s="8">
        <v>2</v>
      </c>
      <c r="AD59" s="4" t="s">
        <v>151</v>
      </c>
      <c r="AE59" s="10" t="s">
        <v>150</v>
      </c>
      <c r="AF59" s="10" t="s">
        <v>279</v>
      </c>
      <c r="AG59" s="15"/>
      <c r="AH59" s="13" t="s">
        <v>152</v>
      </c>
      <c r="AI59" s="11">
        <f t="shared" si="18"/>
        <v>0</v>
      </c>
      <c r="AJ59" s="35">
        <f t="shared" si="5"/>
        <v>2</v>
      </c>
      <c r="AK59" s="16"/>
      <c r="AL59" s="16"/>
      <c r="AM59" s="16"/>
      <c r="AN59" s="16"/>
      <c r="AO59" s="16"/>
      <c r="AP59" s="16"/>
      <c r="AQ59" s="16"/>
      <c r="AR59" s="16"/>
      <c r="AS59" s="16"/>
      <c r="AT59" s="16"/>
      <c r="AU59" s="16"/>
      <c r="AV59" s="16"/>
      <c r="AW59" s="16"/>
      <c r="AX59" s="16"/>
      <c r="AY59" s="16"/>
      <c r="AZ59" s="16"/>
      <c r="BA59" s="16"/>
      <c r="BB59" s="16"/>
      <c r="BC59" s="16"/>
      <c r="BD59" s="16"/>
      <c r="BE59" s="16"/>
      <c r="BF59" s="16" t="s">
        <v>75</v>
      </c>
      <c r="BG59" s="16" t="s">
        <v>75</v>
      </c>
      <c r="BH59" s="16" t="s">
        <v>76</v>
      </c>
      <c r="BI59" s="16" t="s">
        <v>74</v>
      </c>
      <c r="BJ59" s="16" t="s">
        <v>74</v>
      </c>
      <c r="BK59" s="16"/>
      <c r="BL59" s="16"/>
      <c r="BM59" s="16"/>
      <c r="BN59" s="16"/>
      <c r="BO59" s="7"/>
      <c r="BP59" s="7"/>
      <c r="BQ59" s="7"/>
    </row>
    <row r="60" spans="1:69" s="1" customFormat="1" ht="42.75" customHeight="1">
      <c r="A60" s="21">
        <v>53</v>
      </c>
      <c r="B60" s="8">
        <v>14</v>
      </c>
      <c r="C60" s="8" t="s">
        <v>168</v>
      </c>
      <c r="D60" s="9" t="s">
        <v>30</v>
      </c>
      <c r="E60" s="15" t="s">
        <v>84</v>
      </c>
      <c r="F60" s="15" t="s">
        <v>54</v>
      </c>
      <c r="G60" s="15" t="s">
        <v>61</v>
      </c>
      <c r="H60" s="27" t="s">
        <v>92</v>
      </c>
      <c r="I60" s="8" t="s">
        <v>434</v>
      </c>
      <c r="J60" s="13">
        <f t="shared" si="16"/>
        <v>1</v>
      </c>
      <c r="K60" s="10" t="s">
        <v>109</v>
      </c>
      <c r="L60" s="36">
        <f t="shared" si="4"/>
        <v>2</v>
      </c>
      <c r="M60" s="36">
        <v>2</v>
      </c>
      <c r="N60" s="31">
        <v>0</v>
      </c>
      <c r="O60" s="31">
        <v>1</v>
      </c>
      <c r="P60" s="31">
        <v>1</v>
      </c>
      <c r="Q60" s="36">
        <v>1</v>
      </c>
      <c r="R60" s="36">
        <f>Q60*J60</f>
        <v>1</v>
      </c>
      <c r="S60" s="15" t="s">
        <v>245</v>
      </c>
      <c r="T60" s="10" t="s">
        <v>152</v>
      </c>
      <c r="U60" s="10" t="s">
        <v>247</v>
      </c>
      <c r="V60" s="41"/>
      <c r="W60" s="36">
        <v>1</v>
      </c>
      <c r="X60" s="36">
        <f t="shared" si="2"/>
        <v>1</v>
      </c>
      <c r="Y60" s="10" t="s">
        <v>152</v>
      </c>
      <c r="Z60" s="10" t="s">
        <v>150</v>
      </c>
      <c r="AA60" s="31">
        <v>1</v>
      </c>
      <c r="AB60" s="8">
        <v>1</v>
      </c>
      <c r="AC60" s="8">
        <v>1</v>
      </c>
      <c r="AD60" s="4" t="s">
        <v>151</v>
      </c>
      <c r="AE60" s="10" t="s">
        <v>150</v>
      </c>
      <c r="AF60" s="10" t="s">
        <v>279</v>
      </c>
      <c r="AG60" s="15"/>
      <c r="AH60" s="13" t="s">
        <v>152</v>
      </c>
      <c r="AI60" s="11">
        <f t="shared" si="18"/>
        <v>0</v>
      </c>
      <c r="AJ60" s="35">
        <f t="shared" si="5"/>
        <v>1</v>
      </c>
      <c r="AK60" s="16"/>
      <c r="AL60" s="16"/>
      <c r="AM60" s="16"/>
      <c r="AN60" s="16"/>
      <c r="AO60" s="16"/>
      <c r="AP60" s="16"/>
      <c r="AQ60" s="16"/>
      <c r="AR60" s="16"/>
      <c r="AS60" s="16"/>
      <c r="AT60" s="16"/>
      <c r="AU60" s="16"/>
      <c r="AV60" s="16"/>
      <c r="AW60" s="16"/>
      <c r="AX60" s="16"/>
      <c r="AY60" s="16"/>
      <c r="AZ60" s="16"/>
      <c r="BA60" s="16"/>
      <c r="BB60" s="16"/>
      <c r="BC60" s="16"/>
      <c r="BD60" s="16"/>
      <c r="BE60" s="16"/>
      <c r="BF60" s="16" t="s">
        <v>75</v>
      </c>
      <c r="BG60" s="16" t="s">
        <v>75</v>
      </c>
      <c r="BH60" s="16" t="s">
        <v>75</v>
      </c>
      <c r="BI60" s="16" t="s">
        <v>76</v>
      </c>
      <c r="BJ60" s="16" t="s">
        <v>74</v>
      </c>
      <c r="BK60" s="16"/>
      <c r="BL60" s="16"/>
      <c r="BM60" s="16"/>
      <c r="BN60" s="16"/>
      <c r="BO60" s="7"/>
      <c r="BP60" s="7"/>
      <c r="BQ60" s="7"/>
    </row>
    <row r="61" spans="1:69" s="1" customFormat="1" ht="42.75" customHeight="1">
      <c r="A61" s="21">
        <v>54</v>
      </c>
      <c r="B61" s="8">
        <v>14</v>
      </c>
      <c r="C61" s="8" t="s">
        <v>168</v>
      </c>
      <c r="D61" s="9" t="s">
        <v>30</v>
      </c>
      <c r="E61" s="15" t="s">
        <v>84</v>
      </c>
      <c r="F61" s="15" t="s">
        <v>99</v>
      </c>
      <c r="G61" s="15" t="s">
        <v>258</v>
      </c>
      <c r="H61" s="27" t="s">
        <v>92</v>
      </c>
      <c r="I61" s="8" t="s">
        <v>434</v>
      </c>
      <c r="J61" s="13">
        <f t="shared" si="16"/>
        <v>1</v>
      </c>
      <c r="K61" s="10" t="s">
        <v>253</v>
      </c>
      <c r="L61" s="36">
        <f t="shared" si="4"/>
        <v>2</v>
      </c>
      <c r="M61" s="36">
        <v>2</v>
      </c>
      <c r="N61" s="31">
        <v>0</v>
      </c>
      <c r="O61" s="31">
        <v>1</v>
      </c>
      <c r="P61" s="31">
        <v>1</v>
      </c>
      <c r="Q61" s="36">
        <v>1</v>
      </c>
      <c r="R61" s="36">
        <f>Q61*J61</f>
        <v>1</v>
      </c>
      <c r="S61" s="15" t="s">
        <v>245</v>
      </c>
      <c r="T61" s="10" t="s">
        <v>152</v>
      </c>
      <c r="U61" s="10" t="s">
        <v>247</v>
      </c>
      <c r="V61" s="41"/>
      <c r="W61" s="36">
        <v>1</v>
      </c>
      <c r="X61" s="36">
        <f t="shared" si="2"/>
        <v>1</v>
      </c>
      <c r="Y61" s="10" t="s">
        <v>152</v>
      </c>
      <c r="Z61" s="10" t="s">
        <v>150</v>
      </c>
      <c r="AA61" s="31">
        <v>1</v>
      </c>
      <c r="AB61" s="8">
        <v>1</v>
      </c>
      <c r="AC61" s="8">
        <v>1</v>
      </c>
      <c r="AD61" s="4" t="s">
        <v>151</v>
      </c>
      <c r="AE61" s="10" t="s">
        <v>150</v>
      </c>
      <c r="AF61" s="10" t="s">
        <v>279</v>
      </c>
      <c r="AG61" s="15"/>
      <c r="AH61" s="13" t="s">
        <v>152</v>
      </c>
      <c r="AI61" s="11">
        <f t="shared" si="18"/>
        <v>0</v>
      </c>
      <c r="AJ61" s="35">
        <f t="shared" si="5"/>
        <v>1</v>
      </c>
      <c r="AK61" s="16"/>
      <c r="AL61" s="16"/>
      <c r="AM61" s="16"/>
      <c r="AN61" s="16"/>
      <c r="AO61" s="16"/>
      <c r="AP61" s="16"/>
      <c r="AQ61" s="16"/>
      <c r="AR61" s="16"/>
      <c r="AS61" s="16"/>
      <c r="AT61" s="16"/>
      <c r="AU61" s="16"/>
      <c r="AV61" s="16"/>
      <c r="AW61" s="16"/>
      <c r="AX61" s="16"/>
      <c r="AY61" s="16"/>
      <c r="AZ61" s="16"/>
      <c r="BA61" s="16"/>
      <c r="BB61" s="16"/>
      <c r="BC61" s="16"/>
      <c r="BD61" s="16"/>
      <c r="BE61" s="16"/>
      <c r="BF61" s="16" t="s">
        <v>75</v>
      </c>
      <c r="BG61" s="16" t="s">
        <v>75</v>
      </c>
      <c r="BH61" s="16" t="s">
        <v>76</v>
      </c>
      <c r="BI61" s="16" t="s">
        <v>74</v>
      </c>
      <c r="BJ61" s="16"/>
      <c r="BK61" s="16"/>
      <c r="BL61" s="16"/>
      <c r="BM61" s="16"/>
      <c r="BN61" s="16"/>
      <c r="BO61" s="7"/>
      <c r="BP61" s="7"/>
      <c r="BQ61" s="7"/>
    </row>
    <row r="62" spans="1:69" s="1" customFormat="1" ht="42.75" customHeight="1">
      <c r="A62" s="21">
        <v>55</v>
      </c>
      <c r="B62" s="8">
        <v>15</v>
      </c>
      <c r="C62" s="8" t="s">
        <v>168</v>
      </c>
      <c r="D62" s="25" t="s">
        <v>31</v>
      </c>
      <c r="E62" s="18" t="s">
        <v>256</v>
      </c>
      <c r="F62" s="18" t="s">
        <v>282</v>
      </c>
      <c r="G62" s="15" t="s">
        <v>323</v>
      </c>
      <c r="H62" s="27" t="s">
        <v>90</v>
      </c>
      <c r="I62" s="8" t="s">
        <v>435</v>
      </c>
      <c r="J62" s="13">
        <f t="shared" si="16"/>
        <v>1</v>
      </c>
      <c r="K62" s="16" t="s">
        <v>84</v>
      </c>
      <c r="L62" s="36">
        <f t="shared" si="4"/>
        <v>0</v>
      </c>
      <c r="M62" s="36">
        <v>0</v>
      </c>
      <c r="N62" s="31">
        <v>0</v>
      </c>
      <c r="O62" s="31">
        <v>0</v>
      </c>
      <c r="P62" s="31">
        <v>0</v>
      </c>
      <c r="Q62" s="36">
        <v>0</v>
      </c>
      <c r="R62" s="36">
        <v>0</v>
      </c>
      <c r="S62" s="16" t="s">
        <v>84</v>
      </c>
      <c r="T62" s="16" t="s">
        <v>84</v>
      </c>
      <c r="U62" s="16" t="s">
        <v>84</v>
      </c>
      <c r="V62" s="44" t="s">
        <v>84</v>
      </c>
      <c r="W62" s="37">
        <v>1</v>
      </c>
      <c r="X62" s="36">
        <f t="shared" si="2"/>
        <v>1</v>
      </c>
      <c r="Y62" s="16" t="s">
        <v>152</v>
      </c>
      <c r="Z62" s="16" t="s">
        <v>152</v>
      </c>
      <c r="AA62" s="33">
        <v>1</v>
      </c>
      <c r="AB62" s="21">
        <v>0</v>
      </c>
      <c r="AC62" s="21">
        <v>1</v>
      </c>
      <c r="AD62" s="16" t="s">
        <v>212</v>
      </c>
      <c r="AE62" s="16" t="s">
        <v>152</v>
      </c>
      <c r="AF62" s="10" t="s">
        <v>281</v>
      </c>
      <c r="AG62" s="15" t="s">
        <v>219</v>
      </c>
      <c r="AH62" s="10" t="s">
        <v>84</v>
      </c>
      <c r="AI62" s="11">
        <f t="shared" si="18"/>
        <v>0</v>
      </c>
      <c r="AJ62" s="35">
        <f t="shared" si="5"/>
        <v>1</v>
      </c>
      <c r="AK62" s="16"/>
      <c r="AL62" s="16"/>
      <c r="AM62" s="16"/>
      <c r="AN62" s="16"/>
      <c r="AO62" s="16"/>
      <c r="AP62" s="16"/>
      <c r="AQ62" s="16"/>
      <c r="AR62" s="16"/>
      <c r="AS62" s="16"/>
      <c r="AT62" s="16"/>
      <c r="AU62" s="16" t="s">
        <v>74</v>
      </c>
      <c r="AV62" s="16"/>
      <c r="AW62" s="16"/>
      <c r="AX62" s="16"/>
      <c r="AY62" s="16"/>
      <c r="AZ62" s="16"/>
      <c r="BA62" s="16"/>
      <c r="BB62" s="16"/>
      <c r="BC62" s="16"/>
      <c r="BD62" s="16"/>
      <c r="BE62" s="16"/>
      <c r="BF62" s="16"/>
      <c r="BG62" s="16"/>
      <c r="BH62" s="16"/>
      <c r="BI62" s="16"/>
      <c r="BJ62" s="16"/>
      <c r="BK62" s="16"/>
      <c r="BL62" s="16"/>
      <c r="BM62" s="16"/>
      <c r="BN62" s="16"/>
      <c r="BO62" s="7"/>
      <c r="BP62" s="7"/>
      <c r="BQ62" s="7"/>
    </row>
    <row r="63" spans="1:69" s="1" customFormat="1" ht="42.75" customHeight="1">
      <c r="A63" s="21">
        <v>56</v>
      </c>
      <c r="B63" s="8">
        <v>15</v>
      </c>
      <c r="C63" s="8" t="s">
        <v>168</v>
      </c>
      <c r="D63" s="25" t="s">
        <v>31</v>
      </c>
      <c r="E63" s="18" t="s">
        <v>255</v>
      </c>
      <c r="F63" s="18" t="s">
        <v>282</v>
      </c>
      <c r="G63" s="18" t="s">
        <v>420</v>
      </c>
      <c r="H63" s="27" t="s">
        <v>171</v>
      </c>
      <c r="I63" s="8" t="s">
        <v>435</v>
      </c>
      <c r="J63" s="13">
        <f t="shared" ref="J63:J94" si="20">AI63+AJ63</f>
        <v>4</v>
      </c>
      <c r="K63" s="16" t="s">
        <v>84</v>
      </c>
      <c r="L63" s="36">
        <f t="shared" si="4"/>
        <v>0</v>
      </c>
      <c r="M63" s="36">
        <v>0</v>
      </c>
      <c r="N63" s="31">
        <v>0</v>
      </c>
      <c r="O63" s="31">
        <v>0</v>
      </c>
      <c r="P63" s="31">
        <v>0</v>
      </c>
      <c r="Q63" s="36">
        <v>0</v>
      </c>
      <c r="R63" s="36">
        <v>0</v>
      </c>
      <c r="S63" s="16" t="s">
        <v>84</v>
      </c>
      <c r="T63" s="16" t="s">
        <v>84</v>
      </c>
      <c r="U63" s="16" t="s">
        <v>84</v>
      </c>
      <c r="V63" s="44" t="s">
        <v>84</v>
      </c>
      <c r="W63" s="37">
        <v>1</v>
      </c>
      <c r="X63" s="36">
        <f t="shared" si="2"/>
        <v>4</v>
      </c>
      <c r="Y63" s="16" t="s">
        <v>152</v>
      </c>
      <c r="Z63" s="16" t="s">
        <v>152</v>
      </c>
      <c r="AA63" s="34">
        <v>0</v>
      </c>
      <c r="AB63" s="8">
        <v>0</v>
      </c>
      <c r="AC63" s="8">
        <v>0</v>
      </c>
      <c r="AD63" s="16" t="s">
        <v>212</v>
      </c>
      <c r="AE63" s="16" t="s">
        <v>152</v>
      </c>
      <c r="AF63" s="10" t="s">
        <v>279</v>
      </c>
      <c r="AG63" s="15"/>
      <c r="AH63" s="10" t="s">
        <v>84</v>
      </c>
      <c r="AI63" s="11">
        <f t="shared" si="18"/>
        <v>1</v>
      </c>
      <c r="AJ63" s="35">
        <f t="shared" si="5"/>
        <v>3</v>
      </c>
      <c r="AK63" s="16"/>
      <c r="AL63" s="16"/>
      <c r="AM63" s="16"/>
      <c r="AN63" s="16"/>
      <c r="AO63" s="16"/>
      <c r="AP63" s="16"/>
      <c r="AQ63" s="16"/>
      <c r="AR63" s="16"/>
      <c r="AS63" s="16"/>
      <c r="AT63" s="16"/>
      <c r="AU63" s="16"/>
      <c r="AV63" s="16" t="s">
        <v>154</v>
      </c>
      <c r="AW63" s="16" t="s">
        <v>74</v>
      </c>
      <c r="AX63" s="16" t="s">
        <v>74</v>
      </c>
      <c r="AY63" s="16" t="s">
        <v>74</v>
      </c>
      <c r="AZ63" s="16"/>
      <c r="BA63" s="16"/>
      <c r="BB63" s="16"/>
      <c r="BC63" s="16"/>
      <c r="BD63" s="16"/>
      <c r="BE63" s="16"/>
      <c r="BF63" s="16"/>
      <c r="BG63" s="16"/>
      <c r="BH63" s="16"/>
      <c r="BI63" s="16"/>
      <c r="BJ63" s="16"/>
      <c r="BK63" s="16"/>
      <c r="BL63" s="16"/>
      <c r="BM63" s="16"/>
      <c r="BN63" s="16"/>
      <c r="BO63" s="7"/>
      <c r="BP63" s="7"/>
      <c r="BQ63" s="7"/>
    </row>
    <row r="64" spans="1:69" s="1" customFormat="1" ht="42.75" customHeight="1">
      <c r="A64" s="21">
        <v>57</v>
      </c>
      <c r="B64" s="8">
        <v>16</v>
      </c>
      <c r="C64" s="8" t="s">
        <v>168</v>
      </c>
      <c r="D64" s="9" t="s">
        <v>33</v>
      </c>
      <c r="E64" s="15" t="s">
        <v>84</v>
      </c>
      <c r="F64" s="15" t="s">
        <v>118</v>
      </c>
      <c r="G64" s="15" t="s">
        <v>421</v>
      </c>
      <c r="H64" s="27" t="s">
        <v>117</v>
      </c>
      <c r="I64" s="8" t="s">
        <v>434</v>
      </c>
      <c r="J64" s="13">
        <f t="shared" si="20"/>
        <v>2</v>
      </c>
      <c r="K64" s="10" t="s">
        <v>259</v>
      </c>
      <c r="L64" s="36">
        <f t="shared" si="4"/>
        <v>4</v>
      </c>
      <c r="M64" s="36">
        <v>2</v>
      </c>
      <c r="N64" s="31">
        <v>0</v>
      </c>
      <c r="O64" s="31">
        <v>0</v>
      </c>
      <c r="P64" s="31">
        <v>4</v>
      </c>
      <c r="Q64" s="36">
        <v>0</v>
      </c>
      <c r="R64" s="36">
        <v>0</v>
      </c>
      <c r="S64" s="15" t="s">
        <v>268</v>
      </c>
      <c r="T64" s="10" t="s">
        <v>150</v>
      </c>
      <c r="U64" s="10" t="s">
        <v>260</v>
      </c>
      <c r="V64" s="41" t="s">
        <v>261</v>
      </c>
      <c r="W64" s="36">
        <v>1</v>
      </c>
      <c r="X64" s="36">
        <f t="shared" si="2"/>
        <v>2</v>
      </c>
      <c r="Y64" s="16" t="s">
        <v>152</v>
      </c>
      <c r="Z64" s="10" t="s">
        <v>150</v>
      </c>
      <c r="AA64" s="31">
        <v>2</v>
      </c>
      <c r="AB64" s="21">
        <v>2</v>
      </c>
      <c r="AC64" s="21">
        <v>2</v>
      </c>
      <c r="AD64" s="4" t="s">
        <v>149</v>
      </c>
      <c r="AE64" s="10" t="s">
        <v>150</v>
      </c>
      <c r="AF64" s="10" t="s">
        <v>279</v>
      </c>
      <c r="AG64" s="15" t="s">
        <v>210</v>
      </c>
      <c r="AH64" s="13" t="s">
        <v>152</v>
      </c>
      <c r="AI64" s="11">
        <f t="shared" si="18"/>
        <v>0</v>
      </c>
      <c r="AJ64" s="35">
        <f t="shared" si="5"/>
        <v>2</v>
      </c>
      <c r="AK64" s="16"/>
      <c r="AL64" s="16"/>
      <c r="AM64" s="16"/>
      <c r="AN64" s="16"/>
      <c r="AO64" s="16"/>
      <c r="AP64" s="16"/>
      <c r="AQ64" s="16"/>
      <c r="AR64" s="16"/>
      <c r="AS64" s="16"/>
      <c r="AT64" s="16"/>
      <c r="AU64" s="16"/>
      <c r="AV64" s="16"/>
      <c r="AW64" s="16"/>
      <c r="AX64" s="16"/>
      <c r="AY64" s="16"/>
      <c r="AZ64" s="16"/>
      <c r="BA64" s="16"/>
      <c r="BB64" s="16"/>
      <c r="BC64" s="16"/>
      <c r="BD64" s="16"/>
      <c r="BE64" s="16"/>
      <c r="BF64" s="16" t="s">
        <v>75</v>
      </c>
      <c r="BG64" s="16" t="s">
        <v>74</v>
      </c>
      <c r="BH64" s="16" t="s">
        <v>75</v>
      </c>
      <c r="BI64" s="16" t="s">
        <v>74</v>
      </c>
      <c r="BJ64" s="16"/>
      <c r="BK64" s="16"/>
      <c r="BL64" s="16"/>
      <c r="BM64" s="16"/>
      <c r="BN64" s="16"/>
      <c r="BO64" s="7"/>
      <c r="BP64" s="7"/>
      <c r="BQ64" s="7"/>
    </row>
    <row r="65" spans="1:69" s="1" customFormat="1" ht="42.75" customHeight="1">
      <c r="A65" s="21">
        <v>58</v>
      </c>
      <c r="B65" s="8">
        <v>16</v>
      </c>
      <c r="C65" s="8" t="s">
        <v>168</v>
      </c>
      <c r="D65" s="9" t="s">
        <v>33</v>
      </c>
      <c r="E65" s="15" t="s">
        <v>84</v>
      </c>
      <c r="F65" s="15" t="s">
        <v>119</v>
      </c>
      <c r="G65" s="15" t="s">
        <v>421</v>
      </c>
      <c r="H65" s="27" t="s">
        <v>117</v>
      </c>
      <c r="I65" s="8" t="s">
        <v>434</v>
      </c>
      <c r="J65" s="13">
        <f t="shared" si="20"/>
        <v>2</v>
      </c>
      <c r="K65" s="10" t="s">
        <v>259</v>
      </c>
      <c r="L65" s="36">
        <f t="shared" si="4"/>
        <v>4</v>
      </c>
      <c r="M65" s="36">
        <v>2</v>
      </c>
      <c r="N65" s="31">
        <v>0</v>
      </c>
      <c r="O65" s="31">
        <v>0</v>
      </c>
      <c r="P65" s="31">
        <v>4</v>
      </c>
      <c r="Q65" s="36">
        <v>0</v>
      </c>
      <c r="R65" s="36">
        <v>0</v>
      </c>
      <c r="S65" s="15" t="s">
        <v>268</v>
      </c>
      <c r="T65" s="10" t="s">
        <v>150</v>
      </c>
      <c r="U65" s="10" t="s">
        <v>260</v>
      </c>
      <c r="V65" s="41" t="s">
        <v>261</v>
      </c>
      <c r="W65" s="36">
        <v>0</v>
      </c>
      <c r="X65" s="36">
        <f t="shared" si="2"/>
        <v>0</v>
      </c>
      <c r="Y65" s="16" t="s">
        <v>152</v>
      </c>
      <c r="Z65" s="10" t="s">
        <v>150</v>
      </c>
      <c r="AA65" s="31">
        <v>2</v>
      </c>
      <c r="AB65" s="21">
        <v>2</v>
      </c>
      <c r="AC65" s="21">
        <v>2</v>
      </c>
      <c r="AD65" s="4" t="s">
        <v>149</v>
      </c>
      <c r="AE65" s="10" t="s">
        <v>150</v>
      </c>
      <c r="AF65" s="10" t="s">
        <v>279</v>
      </c>
      <c r="AG65" s="15" t="s">
        <v>210</v>
      </c>
      <c r="AH65" s="13" t="s">
        <v>152</v>
      </c>
      <c r="AI65" s="11">
        <f t="shared" si="18"/>
        <v>0</v>
      </c>
      <c r="AJ65" s="35">
        <f t="shared" si="5"/>
        <v>2</v>
      </c>
      <c r="AK65" s="16"/>
      <c r="AL65" s="16"/>
      <c r="AM65" s="16"/>
      <c r="AN65" s="16"/>
      <c r="AO65" s="16"/>
      <c r="AP65" s="16"/>
      <c r="AQ65" s="16"/>
      <c r="AR65" s="16"/>
      <c r="AS65" s="16"/>
      <c r="AT65" s="16"/>
      <c r="AU65" s="16"/>
      <c r="AV65" s="16"/>
      <c r="AW65" s="16"/>
      <c r="AX65" s="16"/>
      <c r="AY65" s="16"/>
      <c r="AZ65" s="16"/>
      <c r="BA65" s="16"/>
      <c r="BB65" s="16"/>
      <c r="BC65" s="16"/>
      <c r="BD65" s="16"/>
      <c r="BE65" s="16"/>
      <c r="BF65" s="16" t="s">
        <v>75</v>
      </c>
      <c r="BG65" s="16" t="s">
        <v>74</v>
      </c>
      <c r="BH65" s="16" t="s">
        <v>75</v>
      </c>
      <c r="BI65" s="16" t="s">
        <v>74</v>
      </c>
      <c r="BJ65" s="16"/>
      <c r="BK65" s="16"/>
      <c r="BL65" s="16"/>
      <c r="BM65" s="16"/>
      <c r="BN65" s="16"/>
      <c r="BO65" s="7"/>
      <c r="BP65" s="7"/>
      <c r="BQ65" s="7"/>
    </row>
    <row r="66" spans="1:69" s="1" customFormat="1" ht="42.75" customHeight="1">
      <c r="A66" s="21">
        <v>59</v>
      </c>
      <c r="B66" s="8">
        <v>17</v>
      </c>
      <c r="C66" s="8" t="s">
        <v>168</v>
      </c>
      <c r="D66" s="9" t="s">
        <v>38</v>
      </c>
      <c r="E66" s="15" t="s">
        <v>84</v>
      </c>
      <c r="F66" s="15" t="s">
        <v>49</v>
      </c>
      <c r="G66" s="15" t="s">
        <v>62</v>
      </c>
      <c r="H66" s="27" t="s">
        <v>107</v>
      </c>
      <c r="I66" s="8" t="s">
        <v>434</v>
      </c>
      <c r="J66" s="13">
        <f t="shared" si="20"/>
        <v>1</v>
      </c>
      <c r="K66" s="10" t="s">
        <v>269</v>
      </c>
      <c r="L66" s="36">
        <f t="shared" si="4"/>
        <v>3</v>
      </c>
      <c r="M66" s="36">
        <v>3</v>
      </c>
      <c r="N66" s="31">
        <v>0</v>
      </c>
      <c r="O66" s="31">
        <v>0</v>
      </c>
      <c r="P66" s="31">
        <v>3</v>
      </c>
      <c r="Q66" s="36">
        <v>0</v>
      </c>
      <c r="R66" s="36">
        <v>0</v>
      </c>
      <c r="S66" s="15" t="s">
        <v>262</v>
      </c>
      <c r="T66" s="10" t="s">
        <v>150</v>
      </c>
      <c r="U66" s="10" t="s">
        <v>216</v>
      </c>
      <c r="V66" s="41" t="s">
        <v>261</v>
      </c>
      <c r="W66" s="36">
        <v>1</v>
      </c>
      <c r="X66" s="36">
        <f t="shared" si="2"/>
        <v>1</v>
      </c>
      <c r="Y66" s="16" t="s">
        <v>152</v>
      </c>
      <c r="Z66" s="10" t="s">
        <v>150</v>
      </c>
      <c r="AA66" s="31">
        <v>1</v>
      </c>
      <c r="AB66" s="21">
        <v>1</v>
      </c>
      <c r="AC66" s="21">
        <v>1</v>
      </c>
      <c r="AD66" s="4" t="s">
        <v>151</v>
      </c>
      <c r="AE66" s="10" t="s">
        <v>150</v>
      </c>
      <c r="AF66" s="10" t="s">
        <v>279</v>
      </c>
      <c r="AG66" s="15"/>
      <c r="AH66" s="13" t="s">
        <v>152</v>
      </c>
      <c r="AI66" s="11">
        <f t="shared" si="18"/>
        <v>0</v>
      </c>
      <c r="AJ66" s="35">
        <f t="shared" si="5"/>
        <v>1</v>
      </c>
      <c r="AK66" s="16"/>
      <c r="AL66" s="16"/>
      <c r="AM66" s="16"/>
      <c r="AN66" s="16"/>
      <c r="AO66" s="16"/>
      <c r="AP66" s="16"/>
      <c r="AQ66" s="16"/>
      <c r="AR66" s="16"/>
      <c r="AS66" s="16"/>
      <c r="AT66" s="16"/>
      <c r="AU66" s="16"/>
      <c r="AV66" s="16"/>
      <c r="AW66" s="16"/>
      <c r="AX66" s="16"/>
      <c r="AY66" s="16"/>
      <c r="AZ66" s="16"/>
      <c r="BA66" s="16" t="s">
        <v>75</v>
      </c>
      <c r="BB66" s="16" t="s">
        <v>75</v>
      </c>
      <c r="BC66" s="16" t="s">
        <v>75</v>
      </c>
      <c r="BD66" s="16" t="s">
        <v>75</v>
      </c>
      <c r="BE66" s="16" t="s">
        <v>74</v>
      </c>
      <c r="BF66" s="16"/>
      <c r="BG66" s="16"/>
      <c r="BH66" s="16"/>
      <c r="BI66" s="16"/>
      <c r="BJ66" s="16"/>
      <c r="BK66" s="16"/>
      <c r="BL66" s="16"/>
      <c r="BM66" s="16"/>
      <c r="BN66" s="16"/>
      <c r="BO66" s="7"/>
      <c r="BP66" s="7"/>
      <c r="BQ66" s="7"/>
    </row>
    <row r="67" spans="1:69" s="1" customFormat="1" ht="42.75" customHeight="1">
      <c r="A67" s="21">
        <v>60</v>
      </c>
      <c r="B67" s="8">
        <v>17</v>
      </c>
      <c r="C67" s="8" t="s">
        <v>168</v>
      </c>
      <c r="D67" s="9" t="s">
        <v>38</v>
      </c>
      <c r="E67" s="15" t="s">
        <v>84</v>
      </c>
      <c r="F67" s="15" t="s">
        <v>86</v>
      </c>
      <c r="G67" s="15" t="s">
        <v>62</v>
      </c>
      <c r="H67" s="27" t="s">
        <v>107</v>
      </c>
      <c r="I67" s="8" t="s">
        <v>434</v>
      </c>
      <c r="J67" s="13">
        <f t="shared" si="20"/>
        <v>1</v>
      </c>
      <c r="K67" s="10" t="s">
        <v>269</v>
      </c>
      <c r="L67" s="36">
        <f t="shared" si="4"/>
        <v>3</v>
      </c>
      <c r="M67" s="36">
        <v>3</v>
      </c>
      <c r="N67" s="31">
        <v>0</v>
      </c>
      <c r="O67" s="31">
        <v>0</v>
      </c>
      <c r="P67" s="31">
        <v>3</v>
      </c>
      <c r="Q67" s="36">
        <v>0</v>
      </c>
      <c r="R67" s="36">
        <v>0</v>
      </c>
      <c r="S67" s="15" t="s">
        <v>262</v>
      </c>
      <c r="T67" s="10" t="s">
        <v>150</v>
      </c>
      <c r="U67" s="10" t="s">
        <v>216</v>
      </c>
      <c r="V67" s="41" t="s">
        <v>261</v>
      </c>
      <c r="W67" s="36">
        <v>0</v>
      </c>
      <c r="X67" s="36">
        <f t="shared" si="2"/>
        <v>0</v>
      </c>
      <c r="Y67" s="16" t="s">
        <v>152</v>
      </c>
      <c r="Z67" s="10" t="s">
        <v>150</v>
      </c>
      <c r="AA67" s="31">
        <v>1</v>
      </c>
      <c r="AB67" s="21">
        <v>1</v>
      </c>
      <c r="AC67" s="21">
        <v>1</v>
      </c>
      <c r="AD67" s="4" t="s">
        <v>151</v>
      </c>
      <c r="AE67" s="10" t="s">
        <v>150</v>
      </c>
      <c r="AF67" s="10" t="s">
        <v>279</v>
      </c>
      <c r="AG67" s="15"/>
      <c r="AH67" s="13" t="s">
        <v>152</v>
      </c>
      <c r="AI67" s="11">
        <f t="shared" si="18"/>
        <v>0</v>
      </c>
      <c r="AJ67" s="35">
        <f t="shared" si="5"/>
        <v>1</v>
      </c>
      <c r="AK67" s="16"/>
      <c r="AL67" s="16"/>
      <c r="AM67" s="16"/>
      <c r="AN67" s="16"/>
      <c r="AO67" s="16"/>
      <c r="AP67" s="16"/>
      <c r="AQ67" s="16"/>
      <c r="AR67" s="16"/>
      <c r="AS67" s="16"/>
      <c r="AT67" s="16"/>
      <c r="AU67" s="16"/>
      <c r="AV67" s="16"/>
      <c r="AW67" s="16"/>
      <c r="AX67" s="16"/>
      <c r="AY67" s="16"/>
      <c r="AZ67" s="16"/>
      <c r="BA67" s="16" t="s">
        <v>75</v>
      </c>
      <c r="BB67" s="16" t="s">
        <v>75</v>
      </c>
      <c r="BC67" s="16" t="s">
        <v>75</v>
      </c>
      <c r="BD67" s="16" t="s">
        <v>75</v>
      </c>
      <c r="BE67" s="16" t="s">
        <v>74</v>
      </c>
      <c r="BF67" s="16"/>
      <c r="BG67" s="16"/>
      <c r="BH67" s="16"/>
      <c r="BI67" s="16"/>
      <c r="BJ67" s="16"/>
      <c r="BK67" s="16"/>
      <c r="BL67" s="16"/>
      <c r="BM67" s="16"/>
      <c r="BN67" s="16"/>
      <c r="BO67" s="7"/>
      <c r="BP67" s="7"/>
      <c r="BQ67" s="7"/>
    </row>
    <row r="68" spans="1:69" s="1" customFormat="1" ht="42.75" customHeight="1">
      <c r="A68" s="21">
        <v>61</v>
      </c>
      <c r="B68" s="8">
        <v>17</v>
      </c>
      <c r="C68" s="8" t="s">
        <v>168</v>
      </c>
      <c r="D68" s="9" t="s">
        <v>38</v>
      </c>
      <c r="E68" s="15" t="s">
        <v>84</v>
      </c>
      <c r="F68" s="15" t="s">
        <v>54</v>
      </c>
      <c r="G68" s="15" t="s">
        <v>62</v>
      </c>
      <c r="H68" s="27" t="s">
        <v>107</v>
      </c>
      <c r="I68" s="8" t="s">
        <v>434</v>
      </c>
      <c r="J68" s="13">
        <f t="shared" si="20"/>
        <v>1</v>
      </c>
      <c r="K68" s="10" t="s">
        <v>269</v>
      </c>
      <c r="L68" s="36">
        <f t="shared" si="4"/>
        <v>3</v>
      </c>
      <c r="M68" s="36">
        <v>3</v>
      </c>
      <c r="N68" s="31">
        <v>0</v>
      </c>
      <c r="O68" s="31">
        <v>0</v>
      </c>
      <c r="P68" s="31">
        <v>3</v>
      </c>
      <c r="Q68" s="36">
        <v>0</v>
      </c>
      <c r="R68" s="36">
        <v>0</v>
      </c>
      <c r="S68" s="15" t="s">
        <v>262</v>
      </c>
      <c r="T68" s="10" t="s">
        <v>150</v>
      </c>
      <c r="U68" s="10" t="s">
        <v>216</v>
      </c>
      <c r="V68" s="41" t="s">
        <v>261</v>
      </c>
      <c r="W68" s="36">
        <v>1</v>
      </c>
      <c r="X68" s="36">
        <f t="shared" si="2"/>
        <v>1</v>
      </c>
      <c r="Y68" s="16" t="s">
        <v>152</v>
      </c>
      <c r="Z68" s="10" t="s">
        <v>150</v>
      </c>
      <c r="AA68" s="31">
        <v>1</v>
      </c>
      <c r="AB68" s="21">
        <v>1</v>
      </c>
      <c r="AC68" s="21">
        <v>1</v>
      </c>
      <c r="AD68" s="4" t="s">
        <v>151</v>
      </c>
      <c r="AE68" s="10" t="s">
        <v>150</v>
      </c>
      <c r="AF68" s="10" t="s">
        <v>279</v>
      </c>
      <c r="AG68" s="15"/>
      <c r="AH68" s="13" t="s">
        <v>152</v>
      </c>
      <c r="AI68" s="11">
        <f t="shared" si="18"/>
        <v>0</v>
      </c>
      <c r="AJ68" s="35">
        <f t="shared" si="5"/>
        <v>1</v>
      </c>
      <c r="AK68" s="16"/>
      <c r="AL68" s="16"/>
      <c r="AM68" s="16"/>
      <c r="AN68" s="16"/>
      <c r="AO68" s="16"/>
      <c r="AP68" s="16"/>
      <c r="AQ68" s="16"/>
      <c r="AR68" s="16"/>
      <c r="AS68" s="16"/>
      <c r="AT68" s="16"/>
      <c r="AU68" s="16"/>
      <c r="AV68" s="16"/>
      <c r="AW68" s="16"/>
      <c r="AX68" s="16"/>
      <c r="AY68" s="16"/>
      <c r="AZ68" s="16"/>
      <c r="BA68" s="16" t="s">
        <v>75</v>
      </c>
      <c r="BB68" s="16" t="s">
        <v>75</v>
      </c>
      <c r="BC68" s="16" t="s">
        <v>75</v>
      </c>
      <c r="BD68" s="16" t="s">
        <v>75</v>
      </c>
      <c r="BE68" s="16" t="s">
        <v>74</v>
      </c>
      <c r="BF68" s="16"/>
      <c r="BG68" s="16"/>
      <c r="BH68" s="16"/>
      <c r="BI68" s="16"/>
      <c r="BJ68" s="16"/>
      <c r="BK68" s="16"/>
      <c r="BL68" s="16"/>
      <c r="BM68" s="16"/>
      <c r="BN68" s="16"/>
      <c r="BO68" s="7"/>
      <c r="BP68" s="7"/>
      <c r="BQ68" s="7"/>
    </row>
    <row r="69" spans="1:69" s="1" customFormat="1" ht="42.75" customHeight="1">
      <c r="A69" s="21">
        <v>62</v>
      </c>
      <c r="B69" s="8">
        <v>17</v>
      </c>
      <c r="C69" s="8" t="s">
        <v>168</v>
      </c>
      <c r="D69" s="9" t="s">
        <v>38</v>
      </c>
      <c r="E69" s="15" t="s">
        <v>84</v>
      </c>
      <c r="F69" s="15" t="s">
        <v>53</v>
      </c>
      <c r="G69" s="15" t="s">
        <v>62</v>
      </c>
      <c r="H69" s="27" t="s">
        <v>107</v>
      </c>
      <c r="I69" s="8" t="s">
        <v>434</v>
      </c>
      <c r="J69" s="13">
        <f t="shared" si="20"/>
        <v>1</v>
      </c>
      <c r="K69" s="10" t="s">
        <v>269</v>
      </c>
      <c r="L69" s="36">
        <f t="shared" si="4"/>
        <v>3</v>
      </c>
      <c r="M69" s="36">
        <v>3</v>
      </c>
      <c r="N69" s="31">
        <v>0</v>
      </c>
      <c r="O69" s="31">
        <v>0</v>
      </c>
      <c r="P69" s="31">
        <v>3</v>
      </c>
      <c r="Q69" s="36">
        <v>0</v>
      </c>
      <c r="R69" s="36">
        <v>0</v>
      </c>
      <c r="S69" s="15" t="s">
        <v>262</v>
      </c>
      <c r="T69" s="10" t="s">
        <v>150</v>
      </c>
      <c r="U69" s="10" t="s">
        <v>216</v>
      </c>
      <c r="V69" s="41" t="s">
        <v>261</v>
      </c>
      <c r="W69" s="36">
        <v>0</v>
      </c>
      <c r="X69" s="36">
        <f t="shared" si="2"/>
        <v>0</v>
      </c>
      <c r="Y69" s="16" t="s">
        <v>152</v>
      </c>
      <c r="Z69" s="10" t="s">
        <v>150</v>
      </c>
      <c r="AA69" s="31">
        <v>1</v>
      </c>
      <c r="AB69" s="21">
        <v>1</v>
      </c>
      <c r="AC69" s="21">
        <v>1</v>
      </c>
      <c r="AD69" s="4" t="s">
        <v>151</v>
      </c>
      <c r="AE69" s="10" t="s">
        <v>150</v>
      </c>
      <c r="AF69" s="10" t="s">
        <v>279</v>
      </c>
      <c r="AG69" s="15"/>
      <c r="AH69" s="13" t="s">
        <v>152</v>
      </c>
      <c r="AI69" s="11">
        <f t="shared" si="18"/>
        <v>0</v>
      </c>
      <c r="AJ69" s="35">
        <f t="shared" si="5"/>
        <v>1</v>
      </c>
      <c r="AK69" s="16"/>
      <c r="AL69" s="16"/>
      <c r="AM69" s="16"/>
      <c r="AN69" s="16"/>
      <c r="AO69" s="16"/>
      <c r="AP69" s="16"/>
      <c r="AQ69" s="16"/>
      <c r="AR69" s="16"/>
      <c r="AS69" s="16"/>
      <c r="AT69" s="16"/>
      <c r="AU69" s="16"/>
      <c r="AV69" s="16"/>
      <c r="AW69" s="16"/>
      <c r="AX69" s="16"/>
      <c r="AY69" s="16"/>
      <c r="AZ69" s="16"/>
      <c r="BA69" s="16" t="s">
        <v>75</v>
      </c>
      <c r="BB69" s="16" t="s">
        <v>75</v>
      </c>
      <c r="BC69" s="16" t="s">
        <v>75</v>
      </c>
      <c r="BD69" s="16" t="s">
        <v>75</v>
      </c>
      <c r="BE69" s="16" t="s">
        <v>74</v>
      </c>
      <c r="BF69" s="16"/>
      <c r="BG69" s="16"/>
      <c r="BH69" s="16"/>
      <c r="BI69" s="16"/>
      <c r="BJ69" s="16"/>
      <c r="BK69" s="16"/>
      <c r="BL69" s="16"/>
      <c r="BM69" s="16"/>
      <c r="BN69" s="16"/>
      <c r="BO69" s="7"/>
      <c r="BP69" s="7"/>
      <c r="BQ69" s="7"/>
    </row>
    <row r="70" spans="1:69" s="1" customFormat="1" ht="42.75" customHeight="1">
      <c r="A70" s="21">
        <v>63</v>
      </c>
      <c r="B70" s="8">
        <v>18</v>
      </c>
      <c r="C70" s="8" t="s">
        <v>168</v>
      </c>
      <c r="D70" s="9" t="s">
        <v>39</v>
      </c>
      <c r="E70" s="15" t="s">
        <v>84</v>
      </c>
      <c r="F70" s="15" t="s">
        <v>49</v>
      </c>
      <c r="G70" s="15" t="s">
        <v>324</v>
      </c>
      <c r="H70" s="27" t="s">
        <v>90</v>
      </c>
      <c r="I70" s="8" t="s">
        <v>434</v>
      </c>
      <c r="J70" s="13">
        <f t="shared" si="20"/>
        <v>1</v>
      </c>
      <c r="K70" s="10" t="s">
        <v>84</v>
      </c>
      <c r="L70" s="36">
        <f t="shared" si="4"/>
        <v>3</v>
      </c>
      <c r="M70" s="36">
        <v>3</v>
      </c>
      <c r="N70" s="31">
        <v>0</v>
      </c>
      <c r="O70" s="31">
        <v>1</v>
      </c>
      <c r="P70" s="31">
        <v>2</v>
      </c>
      <c r="Q70" s="36">
        <v>1</v>
      </c>
      <c r="R70" s="36">
        <f>Q70*J70</f>
        <v>1</v>
      </c>
      <c r="S70" s="15" t="s">
        <v>270</v>
      </c>
      <c r="T70" s="10" t="s">
        <v>152</v>
      </c>
      <c r="U70" s="10" t="s">
        <v>271</v>
      </c>
      <c r="V70" s="41" t="s">
        <v>272</v>
      </c>
      <c r="W70" s="36">
        <v>1</v>
      </c>
      <c r="X70" s="36">
        <f t="shared" ref="X70:X128" si="21">W70*J70</f>
        <v>1</v>
      </c>
      <c r="Y70" s="16" t="s">
        <v>152</v>
      </c>
      <c r="Z70" s="10" t="s">
        <v>150</v>
      </c>
      <c r="AA70" s="31">
        <v>1</v>
      </c>
      <c r="AB70" s="21">
        <v>1</v>
      </c>
      <c r="AC70" s="21">
        <v>1</v>
      </c>
      <c r="AD70" s="4" t="s">
        <v>151</v>
      </c>
      <c r="AE70" s="10" t="s">
        <v>150</v>
      </c>
      <c r="AF70" s="10" t="s">
        <v>279</v>
      </c>
      <c r="AG70" s="15"/>
      <c r="AH70" s="13" t="s">
        <v>152</v>
      </c>
      <c r="AI70" s="11">
        <f t="shared" si="18"/>
        <v>0</v>
      </c>
      <c r="AJ70" s="35">
        <f t="shared" si="5"/>
        <v>1</v>
      </c>
      <c r="AK70" s="16"/>
      <c r="AL70" s="16"/>
      <c r="AM70" s="16"/>
      <c r="AN70" s="16"/>
      <c r="AO70" s="16"/>
      <c r="AP70" s="16"/>
      <c r="AQ70" s="16"/>
      <c r="AR70" s="16"/>
      <c r="AS70" s="16"/>
      <c r="AT70" s="16"/>
      <c r="AU70" s="16"/>
      <c r="AV70" s="16"/>
      <c r="AW70" s="16"/>
      <c r="AX70" s="16"/>
      <c r="AY70" s="16"/>
      <c r="AZ70" s="16"/>
      <c r="BA70" s="16"/>
      <c r="BB70" s="16"/>
      <c r="BC70" s="16"/>
      <c r="BD70" s="16"/>
      <c r="BE70" s="16"/>
      <c r="BF70" s="16"/>
      <c r="BG70" s="16" t="s">
        <v>75</v>
      </c>
      <c r="BH70" s="16" t="s">
        <v>75</v>
      </c>
      <c r="BI70" s="16" t="s">
        <v>76</v>
      </c>
      <c r="BJ70" s="16" t="s">
        <v>74</v>
      </c>
      <c r="BK70" s="16"/>
      <c r="BL70" s="16"/>
      <c r="BM70" s="16"/>
      <c r="BN70" s="16"/>
      <c r="BO70" s="7"/>
      <c r="BP70" s="7"/>
      <c r="BQ70" s="7"/>
    </row>
    <row r="71" spans="1:69" s="1" customFormat="1" ht="42.75" customHeight="1">
      <c r="A71" s="21">
        <v>64</v>
      </c>
      <c r="B71" s="8">
        <v>19</v>
      </c>
      <c r="C71" s="8" t="s">
        <v>168</v>
      </c>
      <c r="D71" s="25" t="s">
        <v>32</v>
      </c>
      <c r="E71" s="15" t="s">
        <v>84</v>
      </c>
      <c r="F71" s="15" t="s">
        <v>122</v>
      </c>
      <c r="G71" s="15" t="s">
        <v>470</v>
      </c>
      <c r="H71" s="27" t="s">
        <v>117</v>
      </c>
      <c r="I71" s="8" t="s">
        <v>435</v>
      </c>
      <c r="J71" s="13">
        <f t="shared" si="20"/>
        <v>3</v>
      </c>
      <c r="K71" s="10" t="s">
        <v>84</v>
      </c>
      <c r="L71" s="36">
        <f t="shared" si="4"/>
        <v>0</v>
      </c>
      <c r="M71" s="36">
        <v>0</v>
      </c>
      <c r="N71" s="31">
        <v>0</v>
      </c>
      <c r="O71" s="31">
        <v>0</v>
      </c>
      <c r="P71" s="31">
        <v>0</v>
      </c>
      <c r="Q71" s="36">
        <v>0</v>
      </c>
      <c r="R71" s="36">
        <v>0</v>
      </c>
      <c r="S71" s="10" t="s">
        <v>84</v>
      </c>
      <c r="T71" s="10" t="s">
        <v>84</v>
      </c>
      <c r="U71" s="10" t="s">
        <v>84</v>
      </c>
      <c r="V71" s="40" t="s">
        <v>84</v>
      </c>
      <c r="W71" s="36">
        <v>1</v>
      </c>
      <c r="X71" s="36">
        <f t="shared" si="21"/>
        <v>3</v>
      </c>
      <c r="Y71" s="16" t="s">
        <v>152</v>
      </c>
      <c r="Z71" s="10" t="s">
        <v>150</v>
      </c>
      <c r="AA71" s="31">
        <v>2</v>
      </c>
      <c r="AB71" s="21">
        <v>2</v>
      </c>
      <c r="AC71" s="21">
        <v>2</v>
      </c>
      <c r="AD71" s="4" t="s">
        <v>151</v>
      </c>
      <c r="AE71" s="10" t="s">
        <v>150</v>
      </c>
      <c r="AF71" s="10" t="s">
        <v>279</v>
      </c>
      <c r="AG71" s="15"/>
      <c r="AH71" s="10" t="s">
        <v>84</v>
      </c>
      <c r="AI71" s="11">
        <f t="shared" si="18"/>
        <v>1</v>
      </c>
      <c r="AJ71" s="35">
        <f t="shared" si="5"/>
        <v>2</v>
      </c>
      <c r="AK71" s="16"/>
      <c r="AL71" s="16"/>
      <c r="AM71" s="16"/>
      <c r="AN71" s="16"/>
      <c r="AO71" s="16"/>
      <c r="AP71" s="16"/>
      <c r="AQ71" s="16"/>
      <c r="AR71" s="16"/>
      <c r="AS71" s="16"/>
      <c r="AT71" s="16"/>
      <c r="AU71" s="16"/>
      <c r="AV71" s="16"/>
      <c r="AW71" s="16"/>
      <c r="AX71" s="16"/>
      <c r="AY71" s="16"/>
      <c r="AZ71" s="16"/>
      <c r="BA71" s="16"/>
      <c r="BB71" s="16" t="s">
        <v>154</v>
      </c>
      <c r="BC71" s="16" t="s">
        <v>74</v>
      </c>
      <c r="BD71" s="16" t="s">
        <v>74</v>
      </c>
      <c r="BE71" s="16"/>
      <c r="BF71" s="16"/>
      <c r="BG71" s="16"/>
      <c r="BH71" s="16"/>
      <c r="BI71" s="16"/>
      <c r="BJ71" s="16"/>
      <c r="BK71" s="16"/>
      <c r="BL71" s="16"/>
      <c r="BM71" s="16"/>
      <c r="BN71" s="16"/>
      <c r="BO71" s="7"/>
      <c r="BP71" s="7"/>
      <c r="BQ71" s="7"/>
    </row>
    <row r="72" spans="1:69" s="1" customFormat="1" ht="42.75" customHeight="1">
      <c r="A72" s="21">
        <v>65</v>
      </c>
      <c r="B72" s="8">
        <v>21</v>
      </c>
      <c r="C72" s="8" t="s">
        <v>168</v>
      </c>
      <c r="D72" s="9" t="s">
        <v>27</v>
      </c>
      <c r="E72" s="15" t="s">
        <v>283</v>
      </c>
      <c r="F72" s="15" t="s">
        <v>285</v>
      </c>
      <c r="G72" s="15" t="s">
        <v>71</v>
      </c>
      <c r="H72" s="27" t="s">
        <v>106</v>
      </c>
      <c r="I72" s="8" t="s">
        <v>434</v>
      </c>
      <c r="J72" s="13">
        <f t="shared" si="20"/>
        <v>3</v>
      </c>
      <c r="K72" s="10" t="s">
        <v>273</v>
      </c>
      <c r="L72" s="36">
        <f t="shared" si="4"/>
        <v>6</v>
      </c>
      <c r="M72" s="36">
        <v>2</v>
      </c>
      <c r="N72" s="31">
        <v>0</v>
      </c>
      <c r="O72" s="31">
        <v>3</v>
      </c>
      <c r="P72" s="31">
        <v>3</v>
      </c>
      <c r="Q72" s="36">
        <v>0</v>
      </c>
      <c r="R72" s="36">
        <v>0</v>
      </c>
      <c r="S72" s="15" t="s">
        <v>274</v>
      </c>
      <c r="T72" s="10" t="s">
        <v>150</v>
      </c>
      <c r="U72" s="10" t="s">
        <v>275</v>
      </c>
      <c r="V72" s="41" t="s">
        <v>272</v>
      </c>
      <c r="W72" s="36">
        <v>1</v>
      </c>
      <c r="X72" s="36">
        <f t="shared" si="21"/>
        <v>3</v>
      </c>
      <c r="Y72" s="16" t="s">
        <v>152</v>
      </c>
      <c r="Z72" s="10" t="s">
        <v>150</v>
      </c>
      <c r="AA72" s="31">
        <v>3</v>
      </c>
      <c r="AB72" s="21">
        <v>3</v>
      </c>
      <c r="AC72" s="21">
        <v>3</v>
      </c>
      <c r="AD72" s="4" t="s">
        <v>151</v>
      </c>
      <c r="AE72" s="10" t="s">
        <v>150</v>
      </c>
      <c r="AF72" s="10" t="s">
        <v>279</v>
      </c>
      <c r="AG72" s="15" t="s">
        <v>140</v>
      </c>
      <c r="AH72" s="13" t="s">
        <v>152</v>
      </c>
      <c r="AI72" s="11">
        <f t="shared" si="18"/>
        <v>0</v>
      </c>
      <c r="AJ72" s="35">
        <f t="shared" si="5"/>
        <v>3</v>
      </c>
      <c r="AK72" s="16"/>
      <c r="AL72" s="16"/>
      <c r="AM72" s="16"/>
      <c r="AN72" s="16"/>
      <c r="AO72" s="16"/>
      <c r="AP72" s="16"/>
      <c r="AQ72" s="16"/>
      <c r="AR72" s="16"/>
      <c r="AS72" s="16"/>
      <c r="AT72" s="16"/>
      <c r="AU72" s="16"/>
      <c r="AV72" s="16"/>
      <c r="AW72" s="16"/>
      <c r="AX72" s="16"/>
      <c r="AY72" s="16"/>
      <c r="AZ72" s="16"/>
      <c r="BA72" s="16"/>
      <c r="BB72" s="16" t="s">
        <v>75</v>
      </c>
      <c r="BC72" s="16" t="s">
        <v>74</v>
      </c>
      <c r="BD72" s="11" t="s">
        <v>74</v>
      </c>
      <c r="BE72" s="16" t="s">
        <v>74</v>
      </c>
      <c r="BF72" s="16"/>
      <c r="BG72" s="16"/>
      <c r="BH72" s="16"/>
      <c r="BI72" s="16"/>
      <c r="BJ72" s="16"/>
      <c r="BK72" s="16"/>
      <c r="BL72" s="16"/>
      <c r="BM72" s="16"/>
      <c r="BN72" s="16"/>
      <c r="BO72" s="7"/>
      <c r="BP72" s="7"/>
      <c r="BQ72" s="7"/>
    </row>
    <row r="73" spans="1:69" s="1" customFormat="1" ht="42.75" customHeight="1">
      <c r="A73" s="21">
        <v>66</v>
      </c>
      <c r="B73" s="8">
        <v>21</v>
      </c>
      <c r="C73" s="8" t="s">
        <v>168</v>
      </c>
      <c r="D73" s="9" t="s">
        <v>27</v>
      </c>
      <c r="E73" s="15" t="s">
        <v>284</v>
      </c>
      <c r="F73" s="15" t="s">
        <v>286</v>
      </c>
      <c r="G73" s="15" t="s">
        <v>71</v>
      </c>
      <c r="H73" s="27" t="s">
        <v>106</v>
      </c>
      <c r="I73" s="8" t="s">
        <v>434</v>
      </c>
      <c r="J73" s="13">
        <f t="shared" si="20"/>
        <v>3</v>
      </c>
      <c r="K73" s="10" t="s">
        <v>273</v>
      </c>
      <c r="L73" s="36">
        <f t="shared" si="4"/>
        <v>6</v>
      </c>
      <c r="M73" s="36">
        <v>2</v>
      </c>
      <c r="N73" s="31">
        <v>0</v>
      </c>
      <c r="O73" s="31">
        <v>3</v>
      </c>
      <c r="P73" s="31">
        <v>3</v>
      </c>
      <c r="Q73" s="36">
        <v>0</v>
      </c>
      <c r="R73" s="36">
        <v>0</v>
      </c>
      <c r="S73" s="15" t="s">
        <v>274</v>
      </c>
      <c r="T73" s="10" t="s">
        <v>150</v>
      </c>
      <c r="U73" s="10" t="s">
        <v>275</v>
      </c>
      <c r="V73" s="41" t="s">
        <v>272</v>
      </c>
      <c r="W73" s="36">
        <v>0</v>
      </c>
      <c r="X73" s="36">
        <f t="shared" si="21"/>
        <v>0</v>
      </c>
      <c r="Y73" s="16" t="s">
        <v>152</v>
      </c>
      <c r="Z73" s="10" t="s">
        <v>150</v>
      </c>
      <c r="AA73" s="31">
        <v>3</v>
      </c>
      <c r="AB73" s="21">
        <v>3</v>
      </c>
      <c r="AC73" s="21">
        <v>3</v>
      </c>
      <c r="AD73" s="4" t="s">
        <v>151</v>
      </c>
      <c r="AE73" s="10" t="s">
        <v>150</v>
      </c>
      <c r="AF73" s="10" t="s">
        <v>279</v>
      </c>
      <c r="AG73" s="15" t="s">
        <v>140</v>
      </c>
      <c r="AH73" s="13" t="s">
        <v>152</v>
      </c>
      <c r="AI73" s="11">
        <f t="shared" ref="AI73:AI108" si="22">COUNTIF($AK73:$BN73,"☆")</f>
        <v>0</v>
      </c>
      <c r="AJ73" s="35">
        <f t="shared" si="5"/>
        <v>3</v>
      </c>
      <c r="AK73" s="16"/>
      <c r="AL73" s="16"/>
      <c r="AM73" s="16"/>
      <c r="AN73" s="16"/>
      <c r="AO73" s="16"/>
      <c r="AP73" s="16"/>
      <c r="AQ73" s="16"/>
      <c r="AR73" s="16"/>
      <c r="AS73" s="16"/>
      <c r="AT73" s="16"/>
      <c r="AU73" s="16"/>
      <c r="AV73" s="16"/>
      <c r="AW73" s="16"/>
      <c r="AX73" s="16"/>
      <c r="AY73" s="16"/>
      <c r="AZ73" s="16"/>
      <c r="BA73" s="16"/>
      <c r="BB73" s="16" t="s">
        <v>75</v>
      </c>
      <c r="BC73" s="16" t="s">
        <v>74</v>
      </c>
      <c r="BD73" s="11" t="s">
        <v>74</v>
      </c>
      <c r="BE73" s="16" t="s">
        <v>74</v>
      </c>
      <c r="BF73" s="16"/>
      <c r="BG73" s="16"/>
      <c r="BH73" s="16"/>
      <c r="BI73" s="16"/>
      <c r="BJ73" s="16"/>
      <c r="BK73" s="16"/>
      <c r="BL73" s="16"/>
      <c r="BM73" s="16"/>
      <c r="BN73" s="16"/>
      <c r="BO73" s="7"/>
      <c r="BP73" s="7"/>
      <c r="BQ73" s="7"/>
    </row>
    <row r="74" spans="1:69" s="1" customFormat="1" ht="42.75" customHeight="1">
      <c r="A74" s="21">
        <v>67</v>
      </c>
      <c r="B74" s="8">
        <v>23</v>
      </c>
      <c r="C74" s="8" t="s">
        <v>168</v>
      </c>
      <c r="D74" s="9" t="s">
        <v>28</v>
      </c>
      <c r="E74" s="15" t="s">
        <v>84</v>
      </c>
      <c r="F74" s="15" t="s">
        <v>49</v>
      </c>
      <c r="G74" s="15" t="s">
        <v>63</v>
      </c>
      <c r="H74" s="27" t="s">
        <v>90</v>
      </c>
      <c r="I74" s="8" t="s">
        <v>434</v>
      </c>
      <c r="J74" s="13">
        <f t="shared" si="20"/>
        <v>1</v>
      </c>
      <c r="K74" s="10" t="s">
        <v>102</v>
      </c>
      <c r="L74" s="36">
        <f t="shared" ref="L74:L133" si="23">J74*M74</f>
        <v>3</v>
      </c>
      <c r="M74" s="36">
        <v>3</v>
      </c>
      <c r="N74" s="31">
        <v>0</v>
      </c>
      <c r="O74" s="31">
        <v>1</v>
      </c>
      <c r="P74" s="31">
        <v>2</v>
      </c>
      <c r="Q74" s="36">
        <v>1</v>
      </c>
      <c r="R74" s="36">
        <f>Q74*J74</f>
        <v>1</v>
      </c>
      <c r="S74" s="15" t="s">
        <v>276</v>
      </c>
      <c r="T74" s="10" t="s">
        <v>152</v>
      </c>
      <c r="U74" s="10" t="s">
        <v>277</v>
      </c>
      <c r="V74" s="41" t="s">
        <v>272</v>
      </c>
      <c r="W74" s="36">
        <v>1</v>
      </c>
      <c r="X74" s="36">
        <f t="shared" si="21"/>
        <v>1</v>
      </c>
      <c r="Y74" s="10" t="s">
        <v>152</v>
      </c>
      <c r="Z74" s="10" t="s">
        <v>150</v>
      </c>
      <c r="AA74" s="31">
        <v>1</v>
      </c>
      <c r="AB74" s="21">
        <v>1</v>
      </c>
      <c r="AC74" s="21">
        <v>1</v>
      </c>
      <c r="AD74" s="4" t="s">
        <v>151</v>
      </c>
      <c r="AE74" s="10" t="s">
        <v>150</v>
      </c>
      <c r="AF74" s="10" t="s">
        <v>281</v>
      </c>
      <c r="AG74" s="15" t="s">
        <v>314</v>
      </c>
      <c r="AH74" s="10" t="s">
        <v>150</v>
      </c>
      <c r="AI74" s="11">
        <f t="shared" si="22"/>
        <v>0</v>
      </c>
      <c r="AJ74" s="35">
        <f t="shared" ref="AJ74:AJ108" si="24">COUNTIF(AK74:BN74,"★")</f>
        <v>1</v>
      </c>
      <c r="AK74" s="16"/>
      <c r="AL74" s="16"/>
      <c r="AM74" s="16"/>
      <c r="AN74" s="16"/>
      <c r="AO74" s="16"/>
      <c r="AP74" s="16"/>
      <c r="AQ74" s="16"/>
      <c r="AR74" s="16"/>
      <c r="AS74" s="16"/>
      <c r="AT74" s="16"/>
      <c r="AU74" s="16"/>
      <c r="AV74" s="16"/>
      <c r="AW74" s="16"/>
      <c r="AX74" s="16"/>
      <c r="AY74" s="16"/>
      <c r="AZ74" s="16"/>
      <c r="BA74" s="16"/>
      <c r="BB74" s="16" t="s">
        <v>75</v>
      </c>
      <c r="BC74" s="16" t="s">
        <v>76</v>
      </c>
      <c r="BD74" s="16" t="s">
        <v>74</v>
      </c>
      <c r="BE74" s="16"/>
      <c r="BF74" s="16"/>
      <c r="BG74" s="16"/>
      <c r="BH74" s="16"/>
      <c r="BI74" s="16"/>
      <c r="BJ74" s="16"/>
      <c r="BK74" s="16"/>
      <c r="BL74" s="16"/>
      <c r="BM74" s="16"/>
      <c r="BN74" s="16"/>
      <c r="BO74" s="7"/>
      <c r="BP74" s="7"/>
      <c r="BQ74" s="7"/>
    </row>
    <row r="75" spans="1:69" s="1" customFormat="1" ht="42.75" customHeight="1">
      <c r="A75" s="21">
        <v>68</v>
      </c>
      <c r="B75" s="8">
        <v>23</v>
      </c>
      <c r="C75" s="8" t="s">
        <v>168</v>
      </c>
      <c r="D75" s="9" t="s">
        <v>28</v>
      </c>
      <c r="E75" s="15" t="s">
        <v>84</v>
      </c>
      <c r="F75" s="15" t="s">
        <v>124</v>
      </c>
      <c r="G75" s="15" t="s">
        <v>123</v>
      </c>
      <c r="H75" s="27" t="s">
        <v>116</v>
      </c>
      <c r="I75" s="8" t="s">
        <v>434</v>
      </c>
      <c r="J75" s="13">
        <f t="shared" si="20"/>
        <v>1</v>
      </c>
      <c r="K75" s="10" t="s">
        <v>108</v>
      </c>
      <c r="L75" s="36">
        <f t="shared" si="23"/>
        <v>3</v>
      </c>
      <c r="M75" s="36">
        <v>3</v>
      </c>
      <c r="N75" s="31">
        <v>0</v>
      </c>
      <c r="O75" s="31">
        <v>1</v>
      </c>
      <c r="P75" s="31">
        <v>2</v>
      </c>
      <c r="Q75" s="36">
        <v>1</v>
      </c>
      <c r="R75" s="36">
        <f>Q75*J75</f>
        <v>1</v>
      </c>
      <c r="S75" s="15" t="s">
        <v>276</v>
      </c>
      <c r="T75" s="10" t="s">
        <v>152</v>
      </c>
      <c r="U75" s="10"/>
      <c r="V75" s="41" t="s">
        <v>272</v>
      </c>
      <c r="W75" s="36">
        <v>1</v>
      </c>
      <c r="X75" s="36">
        <f t="shared" si="21"/>
        <v>1</v>
      </c>
      <c r="Y75" s="10" t="s">
        <v>152</v>
      </c>
      <c r="Z75" s="10" t="s">
        <v>150</v>
      </c>
      <c r="AA75" s="31">
        <v>1</v>
      </c>
      <c r="AB75" s="21">
        <v>1</v>
      </c>
      <c r="AC75" s="21">
        <v>1</v>
      </c>
      <c r="AD75" s="4" t="s">
        <v>151</v>
      </c>
      <c r="AE75" s="10" t="s">
        <v>150</v>
      </c>
      <c r="AF75" s="10" t="s">
        <v>280</v>
      </c>
      <c r="AG75" s="15"/>
      <c r="AH75" s="10" t="s">
        <v>150</v>
      </c>
      <c r="AI75" s="11">
        <f t="shared" si="22"/>
        <v>0</v>
      </c>
      <c r="AJ75" s="35">
        <f t="shared" si="24"/>
        <v>1</v>
      </c>
      <c r="AK75" s="16"/>
      <c r="AL75" s="16"/>
      <c r="AM75" s="16"/>
      <c r="AN75" s="16"/>
      <c r="AO75" s="16"/>
      <c r="AP75" s="16"/>
      <c r="AQ75" s="16"/>
      <c r="AR75" s="16"/>
      <c r="AS75" s="16"/>
      <c r="AT75" s="16"/>
      <c r="AU75" s="16"/>
      <c r="AV75" s="16"/>
      <c r="AW75" s="16"/>
      <c r="AX75" s="16"/>
      <c r="AY75" s="16"/>
      <c r="AZ75" s="16"/>
      <c r="BA75" s="16"/>
      <c r="BB75" s="16" t="s">
        <v>75</v>
      </c>
      <c r="BC75" s="16" t="s">
        <v>76</v>
      </c>
      <c r="BD75" s="16" t="s">
        <v>74</v>
      </c>
      <c r="BE75" s="16"/>
      <c r="BF75" s="16"/>
      <c r="BG75" s="16"/>
      <c r="BH75" s="16"/>
      <c r="BI75" s="16"/>
      <c r="BJ75" s="16"/>
      <c r="BK75" s="16"/>
      <c r="BL75" s="16"/>
      <c r="BM75" s="16"/>
      <c r="BN75" s="16"/>
      <c r="BO75" s="7"/>
      <c r="BP75" s="7"/>
      <c r="BQ75" s="7"/>
    </row>
    <row r="76" spans="1:69" s="1" customFormat="1" ht="42.75" customHeight="1">
      <c r="A76" s="21">
        <v>69</v>
      </c>
      <c r="B76" s="8">
        <v>23</v>
      </c>
      <c r="C76" s="8" t="s">
        <v>168</v>
      </c>
      <c r="D76" s="9" t="s">
        <v>28</v>
      </c>
      <c r="E76" s="15" t="s">
        <v>84</v>
      </c>
      <c r="F76" s="15" t="s">
        <v>54</v>
      </c>
      <c r="G76" s="15" t="s">
        <v>398</v>
      </c>
      <c r="H76" s="27" t="s">
        <v>91</v>
      </c>
      <c r="I76" s="8" t="s">
        <v>434</v>
      </c>
      <c r="J76" s="13">
        <f t="shared" si="20"/>
        <v>1</v>
      </c>
      <c r="K76" s="10" t="s">
        <v>102</v>
      </c>
      <c r="L76" s="36">
        <f t="shared" si="23"/>
        <v>3</v>
      </c>
      <c r="M76" s="36">
        <v>3</v>
      </c>
      <c r="N76" s="31">
        <v>0</v>
      </c>
      <c r="O76" s="31">
        <v>1</v>
      </c>
      <c r="P76" s="31">
        <v>2</v>
      </c>
      <c r="Q76" s="36">
        <v>1</v>
      </c>
      <c r="R76" s="36">
        <f>Q76*J76</f>
        <v>1</v>
      </c>
      <c r="S76" s="15" t="s">
        <v>276</v>
      </c>
      <c r="T76" s="10" t="s">
        <v>152</v>
      </c>
      <c r="U76" s="10"/>
      <c r="V76" s="41" t="s">
        <v>272</v>
      </c>
      <c r="W76" s="36">
        <v>1</v>
      </c>
      <c r="X76" s="36">
        <f t="shared" si="21"/>
        <v>1</v>
      </c>
      <c r="Y76" s="10" t="s">
        <v>152</v>
      </c>
      <c r="Z76" s="10" t="s">
        <v>150</v>
      </c>
      <c r="AA76" s="31">
        <v>1</v>
      </c>
      <c r="AB76" s="21">
        <v>1</v>
      </c>
      <c r="AC76" s="21">
        <v>1</v>
      </c>
      <c r="AD76" s="4" t="s">
        <v>151</v>
      </c>
      <c r="AE76" s="10" t="s">
        <v>150</v>
      </c>
      <c r="AF76" s="10" t="s">
        <v>300</v>
      </c>
      <c r="AG76" s="15"/>
      <c r="AH76" s="10" t="s">
        <v>150</v>
      </c>
      <c r="AI76" s="11">
        <f t="shared" si="22"/>
        <v>0</v>
      </c>
      <c r="AJ76" s="35">
        <f t="shared" si="24"/>
        <v>1</v>
      </c>
      <c r="AK76" s="16"/>
      <c r="AL76" s="16"/>
      <c r="AM76" s="16"/>
      <c r="AN76" s="16"/>
      <c r="AO76" s="16"/>
      <c r="AP76" s="16"/>
      <c r="AQ76" s="16"/>
      <c r="AR76" s="16"/>
      <c r="AS76" s="16"/>
      <c r="AT76" s="16"/>
      <c r="AU76" s="16"/>
      <c r="AV76" s="16"/>
      <c r="AW76" s="16"/>
      <c r="AX76" s="16"/>
      <c r="AY76" s="16"/>
      <c r="AZ76" s="16"/>
      <c r="BA76" s="16"/>
      <c r="BB76" s="16" t="s">
        <v>75</v>
      </c>
      <c r="BC76" s="16" t="s">
        <v>76</v>
      </c>
      <c r="BD76" s="16" t="s">
        <v>74</v>
      </c>
      <c r="BE76" s="16"/>
      <c r="BF76" s="16"/>
      <c r="BG76" s="16"/>
      <c r="BH76" s="16"/>
      <c r="BI76" s="16"/>
      <c r="BJ76" s="16"/>
      <c r="BK76" s="16"/>
      <c r="BL76" s="16"/>
      <c r="BM76" s="16"/>
      <c r="BN76" s="16"/>
      <c r="BO76" s="7"/>
      <c r="BP76" s="7"/>
      <c r="BQ76" s="7"/>
    </row>
    <row r="77" spans="1:69" s="1" customFormat="1" ht="42.75" customHeight="1">
      <c r="A77" s="21">
        <v>70</v>
      </c>
      <c r="B77" s="8">
        <v>23</v>
      </c>
      <c r="C77" s="8" t="s">
        <v>168</v>
      </c>
      <c r="D77" s="9" t="s">
        <v>28</v>
      </c>
      <c r="E77" s="15" t="s">
        <v>84</v>
      </c>
      <c r="F77" s="15" t="s">
        <v>53</v>
      </c>
      <c r="G77" s="15" t="s">
        <v>64</v>
      </c>
      <c r="H77" s="27" t="s">
        <v>121</v>
      </c>
      <c r="I77" s="8" t="s">
        <v>434</v>
      </c>
      <c r="J77" s="13">
        <f t="shared" si="20"/>
        <v>1</v>
      </c>
      <c r="K77" s="10" t="s">
        <v>111</v>
      </c>
      <c r="L77" s="36">
        <f t="shared" si="23"/>
        <v>3</v>
      </c>
      <c r="M77" s="36">
        <v>3</v>
      </c>
      <c r="N77" s="31">
        <v>0</v>
      </c>
      <c r="O77" s="31">
        <v>1</v>
      </c>
      <c r="P77" s="31">
        <v>2</v>
      </c>
      <c r="Q77" s="36">
        <v>1</v>
      </c>
      <c r="R77" s="36">
        <f>Q77*J77</f>
        <v>1</v>
      </c>
      <c r="S77" s="15" t="s">
        <v>276</v>
      </c>
      <c r="T77" s="10" t="s">
        <v>152</v>
      </c>
      <c r="U77" s="10" t="s">
        <v>278</v>
      </c>
      <c r="V77" s="41" t="s">
        <v>272</v>
      </c>
      <c r="W77" s="36">
        <v>1</v>
      </c>
      <c r="X77" s="36">
        <f t="shared" si="21"/>
        <v>1</v>
      </c>
      <c r="Y77" s="10" t="s">
        <v>152</v>
      </c>
      <c r="Z77" s="10" t="s">
        <v>150</v>
      </c>
      <c r="AA77" s="31">
        <v>1</v>
      </c>
      <c r="AB77" s="21">
        <v>1</v>
      </c>
      <c r="AC77" s="21">
        <v>1</v>
      </c>
      <c r="AD77" s="4" t="s">
        <v>151</v>
      </c>
      <c r="AE77" s="10" t="s">
        <v>150</v>
      </c>
      <c r="AF77" s="10" t="s">
        <v>279</v>
      </c>
      <c r="AG77" s="15"/>
      <c r="AH77" s="10" t="s">
        <v>150</v>
      </c>
      <c r="AI77" s="11">
        <f t="shared" si="22"/>
        <v>0</v>
      </c>
      <c r="AJ77" s="35">
        <f t="shared" si="24"/>
        <v>1</v>
      </c>
      <c r="AK77" s="16"/>
      <c r="AL77" s="16"/>
      <c r="AM77" s="16"/>
      <c r="AN77" s="16"/>
      <c r="AO77" s="16"/>
      <c r="AP77" s="16"/>
      <c r="AQ77" s="16"/>
      <c r="AR77" s="16"/>
      <c r="AS77" s="16"/>
      <c r="AT77" s="16"/>
      <c r="AU77" s="16"/>
      <c r="AV77" s="16"/>
      <c r="AW77" s="16"/>
      <c r="AX77" s="16"/>
      <c r="AY77" s="16"/>
      <c r="AZ77" s="16"/>
      <c r="BA77" s="16"/>
      <c r="BB77" s="16" t="s">
        <v>75</v>
      </c>
      <c r="BC77" s="16" t="s">
        <v>75</v>
      </c>
      <c r="BD77" s="16" t="s">
        <v>74</v>
      </c>
      <c r="BE77" s="16"/>
      <c r="BF77" s="16"/>
      <c r="BG77" s="16"/>
      <c r="BH77" s="16"/>
      <c r="BI77" s="16"/>
      <c r="BJ77" s="16"/>
      <c r="BK77" s="16"/>
      <c r="BL77" s="16"/>
      <c r="BM77" s="16"/>
      <c r="BN77" s="16"/>
      <c r="BO77" s="7"/>
      <c r="BP77" s="7"/>
      <c r="BQ77" s="7"/>
    </row>
    <row r="78" spans="1:69" s="1" customFormat="1" ht="42.75" customHeight="1">
      <c r="A78" s="21">
        <v>71</v>
      </c>
      <c r="B78" s="8">
        <v>24</v>
      </c>
      <c r="C78" s="8" t="s">
        <v>168</v>
      </c>
      <c r="D78" s="25" t="s">
        <v>81</v>
      </c>
      <c r="E78" s="15" t="s">
        <v>84</v>
      </c>
      <c r="F78" s="15" t="s">
        <v>53</v>
      </c>
      <c r="G78" s="15" t="s">
        <v>419</v>
      </c>
      <c r="H78" s="27" t="s">
        <v>106</v>
      </c>
      <c r="I78" s="8" t="s">
        <v>435</v>
      </c>
      <c r="J78" s="13">
        <f t="shared" si="20"/>
        <v>4</v>
      </c>
      <c r="K78" s="10" t="s">
        <v>142</v>
      </c>
      <c r="L78" s="36">
        <f t="shared" si="23"/>
        <v>0</v>
      </c>
      <c r="M78" s="36">
        <v>0</v>
      </c>
      <c r="N78" s="31">
        <v>0</v>
      </c>
      <c r="O78" s="31">
        <v>0</v>
      </c>
      <c r="P78" s="31">
        <v>0</v>
      </c>
      <c r="Q78" s="36">
        <v>0</v>
      </c>
      <c r="R78" s="36">
        <v>0</v>
      </c>
      <c r="S78" s="10" t="s">
        <v>84</v>
      </c>
      <c r="T78" s="10" t="s">
        <v>84</v>
      </c>
      <c r="U78" s="10" t="s">
        <v>84</v>
      </c>
      <c r="V78" s="40" t="s">
        <v>84</v>
      </c>
      <c r="W78" s="36">
        <v>1</v>
      </c>
      <c r="X78" s="36">
        <f t="shared" si="21"/>
        <v>4</v>
      </c>
      <c r="Y78" s="10" t="s">
        <v>152</v>
      </c>
      <c r="Z78" s="10" t="s">
        <v>150</v>
      </c>
      <c r="AA78" s="31">
        <v>1</v>
      </c>
      <c r="AB78" s="21">
        <v>1</v>
      </c>
      <c r="AC78" s="21">
        <v>1</v>
      </c>
      <c r="AD78" s="4" t="s">
        <v>149</v>
      </c>
      <c r="AE78" s="10" t="s">
        <v>150</v>
      </c>
      <c r="AF78" s="10" t="s">
        <v>279</v>
      </c>
      <c r="AG78" s="15" t="s">
        <v>141</v>
      </c>
      <c r="AH78" s="10" t="s">
        <v>84</v>
      </c>
      <c r="AI78" s="11">
        <f t="shared" si="22"/>
        <v>3</v>
      </c>
      <c r="AJ78" s="35">
        <f t="shared" si="24"/>
        <v>1</v>
      </c>
      <c r="AK78" s="16"/>
      <c r="AL78" s="16"/>
      <c r="AM78" s="16"/>
      <c r="AN78" s="16"/>
      <c r="AO78" s="16"/>
      <c r="AP78" s="16"/>
      <c r="AQ78" s="16"/>
      <c r="AR78" s="16"/>
      <c r="AS78" s="16"/>
      <c r="AT78" s="16"/>
      <c r="AU78" s="16"/>
      <c r="AV78" s="16"/>
      <c r="AW78" s="16"/>
      <c r="AX78" s="16"/>
      <c r="AY78" s="16"/>
      <c r="AZ78" s="16"/>
      <c r="BA78" s="16" t="s">
        <v>154</v>
      </c>
      <c r="BB78" s="16" t="s">
        <v>154</v>
      </c>
      <c r="BC78" s="16" t="s">
        <v>154</v>
      </c>
      <c r="BD78" s="16" t="s">
        <v>74</v>
      </c>
      <c r="BE78" s="16"/>
      <c r="BF78" s="16"/>
      <c r="BG78" s="16"/>
      <c r="BH78" s="16"/>
      <c r="BI78" s="16"/>
      <c r="BJ78" s="16"/>
      <c r="BK78" s="16"/>
      <c r="BL78" s="16"/>
      <c r="BM78" s="16"/>
      <c r="BN78" s="16"/>
      <c r="BO78" s="7"/>
      <c r="BP78" s="7"/>
      <c r="BQ78" s="7"/>
    </row>
    <row r="79" spans="1:69" s="1" customFormat="1" ht="42.75" customHeight="1">
      <c r="A79" s="21">
        <v>72</v>
      </c>
      <c r="B79" s="8">
        <v>24</v>
      </c>
      <c r="C79" s="8" t="s">
        <v>168</v>
      </c>
      <c r="D79" s="25" t="s">
        <v>81</v>
      </c>
      <c r="E79" s="15" t="s">
        <v>84</v>
      </c>
      <c r="F79" s="15" t="s">
        <v>124</v>
      </c>
      <c r="G79" s="15" t="s">
        <v>419</v>
      </c>
      <c r="H79" s="27" t="s">
        <v>106</v>
      </c>
      <c r="I79" s="8" t="s">
        <v>435</v>
      </c>
      <c r="J79" s="13">
        <f t="shared" si="20"/>
        <v>4</v>
      </c>
      <c r="K79" s="10" t="s">
        <v>142</v>
      </c>
      <c r="L79" s="36">
        <f t="shared" si="23"/>
        <v>0</v>
      </c>
      <c r="M79" s="36">
        <v>0</v>
      </c>
      <c r="N79" s="31">
        <v>0</v>
      </c>
      <c r="O79" s="31">
        <v>0</v>
      </c>
      <c r="P79" s="31">
        <v>0</v>
      </c>
      <c r="Q79" s="36">
        <v>0</v>
      </c>
      <c r="R79" s="36">
        <v>0</v>
      </c>
      <c r="S79" s="10" t="s">
        <v>84</v>
      </c>
      <c r="T79" s="10" t="s">
        <v>84</v>
      </c>
      <c r="U79" s="10" t="s">
        <v>84</v>
      </c>
      <c r="V79" s="40" t="s">
        <v>84</v>
      </c>
      <c r="W79" s="36">
        <v>0</v>
      </c>
      <c r="X79" s="36">
        <f t="shared" si="21"/>
        <v>0</v>
      </c>
      <c r="Y79" s="10" t="s">
        <v>152</v>
      </c>
      <c r="Z79" s="10" t="s">
        <v>150</v>
      </c>
      <c r="AA79" s="31">
        <v>1</v>
      </c>
      <c r="AB79" s="21">
        <v>1</v>
      </c>
      <c r="AC79" s="21">
        <v>1</v>
      </c>
      <c r="AD79" s="4" t="s">
        <v>149</v>
      </c>
      <c r="AE79" s="10" t="s">
        <v>150</v>
      </c>
      <c r="AF79" s="10" t="s">
        <v>279</v>
      </c>
      <c r="AG79" s="15" t="s">
        <v>141</v>
      </c>
      <c r="AH79" s="10" t="s">
        <v>84</v>
      </c>
      <c r="AI79" s="11">
        <f t="shared" si="22"/>
        <v>3</v>
      </c>
      <c r="AJ79" s="35">
        <f t="shared" si="24"/>
        <v>1</v>
      </c>
      <c r="AK79" s="16"/>
      <c r="AL79" s="16"/>
      <c r="AM79" s="16"/>
      <c r="AN79" s="16"/>
      <c r="AO79" s="16"/>
      <c r="AP79" s="16"/>
      <c r="AQ79" s="16"/>
      <c r="AR79" s="16"/>
      <c r="AS79" s="16"/>
      <c r="AT79" s="16"/>
      <c r="AU79" s="16"/>
      <c r="AV79" s="16"/>
      <c r="AW79" s="16"/>
      <c r="AX79" s="16"/>
      <c r="AY79" s="16"/>
      <c r="AZ79" s="16"/>
      <c r="BA79" s="16" t="s">
        <v>154</v>
      </c>
      <c r="BB79" s="16" t="s">
        <v>154</v>
      </c>
      <c r="BC79" s="16" t="s">
        <v>154</v>
      </c>
      <c r="BD79" s="16" t="s">
        <v>74</v>
      </c>
      <c r="BE79" s="16"/>
      <c r="BF79" s="16"/>
      <c r="BG79" s="16"/>
      <c r="BH79" s="16"/>
      <c r="BI79" s="16"/>
      <c r="BJ79" s="16"/>
      <c r="BK79" s="16"/>
      <c r="BL79" s="16"/>
      <c r="BM79" s="16"/>
      <c r="BN79" s="16"/>
      <c r="BO79" s="7"/>
      <c r="BP79" s="7"/>
      <c r="BQ79" s="7"/>
    </row>
    <row r="80" spans="1:69" s="1" customFormat="1" ht="42.75" customHeight="1">
      <c r="A80" s="21">
        <v>73</v>
      </c>
      <c r="B80" s="8">
        <v>24</v>
      </c>
      <c r="C80" s="8" t="s">
        <v>168</v>
      </c>
      <c r="D80" s="25" t="s">
        <v>81</v>
      </c>
      <c r="E80" s="15" t="s">
        <v>84</v>
      </c>
      <c r="F80" s="15" t="s">
        <v>54</v>
      </c>
      <c r="G80" s="15" t="s">
        <v>419</v>
      </c>
      <c r="H80" s="27" t="s">
        <v>106</v>
      </c>
      <c r="I80" s="8" t="s">
        <v>435</v>
      </c>
      <c r="J80" s="13">
        <f t="shared" si="20"/>
        <v>4</v>
      </c>
      <c r="K80" s="10" t="s">
        <v>142</v>
      </c>
      <c r="L80" s="36">
        <f t="shared" si="23"/>
        <v>0</v>
      </c>
      <c r="M80" s="36">
        <v>0</v>
      </c>
      <c r="N80" s="31">
        <v>0</v>
      </c>
      <c r="O80" s="31">
        <v>0</v>
      </c>
      <c r="P80" s="31">
        <v>0</v>
      </c>
      <c r="Q80" s="36">
        <v>0</v>
      </c>
      <c r="R80" s="36">
        <v>0</v>
      </c>
      <c r="S80" s="10" t="s">
        <v>84</v>
      </c>
      <c r="T80" s="10" t="s">
        <v>84</v>
      </c>
      <c r="U80" s="10" t="s">
        <v>84</v>
      </c>
      <c r="V80" s="40" t="s">
        <v>84</v>
      </c>
      <c r="W80" s="36">
        <v>1</v>
      </c>
      <c r="X80" s="36">
        <f t="shared" si="21"/>
        <v>4</v>
      </c>
      <c r="Y80" s="10" t="s">
        <v>152</v>
      </c>
      <c r="Z80" s="10" t="s">
        <v>150</v>
      </c>
      <c r="AA80" s="31">
        <v>1</v>
      </c>
      <c r="AB80" s="21">
        <v>1</v>
      </c>
      <c r="AC80" s="21">
        <v>1</v>
      </c>
      <c r="AD80" s="4" t="s">
        <v>149</v>
      </c>
      <c r="AE80" s="10" t="s">
        <v>150</v>
      </c>
      <c r="AF80" s="10" t="s">
        <v>279</v>
      </c>
      <c r="AG80" s="15" t="s">
        <v>141</v>
      </c>
      <c r="AH80" s="10" t="s">
        <v>84</v>
      </c>
      <c r="AI80" s="11">
        <f t="shared" si="22"/>
        <v>3</v>
      </c>
      <c r="AJ80" s="35">
        <f t="shared" si="24"/>
        <v>1</v>
      </c>
      <c r="AK80" s="16"/>
      <c r="AL80" s="16"/>
      <c r="AM80" s="16"/>
      <c r="AN80" s="16"/>
      <c r="AO80" s="16"/>
      <c r="AP80" s="16"/>
      <c r="AQ80" s="16"/>
      <c r="AR80" s="16"/>
      <c r="AS80" s="16"/>
      <c r="AT80" s="16"/>
      <c r="AU80" s="16"/>
      <c r="AV80" s="16"/>
      <c r="AW80" s="16"/>
      <c r="AX80" s="16"/>
      <c r="AY80" s="16"/>
      <c r="AZ80" s="16"/>
      <c r="BA80" s="16" t="s">
        <v>154</v>
      </c>
      <c r="BB80" s="16" t="s">
        <v>154</v>
      </c>
      <c r="BC80" s="16" t="s">
        <v>154</v>
      </c>
      <c r="BD80" s="16" t="s">
        <v>74</v>
      </c>
      <c r="BE80" s="16"/>
      <c r="BF80" s="16"/>
      <c r="BG80" s="16"/>
      <c r="BH80" s="16"/>
      <c r="BI80" s="16"/>
      <c r="BJ80" s="16"/>
      <c r="BK80" s="16"/>
      <c r="BL80" s="16"/>
      <c r="BM80" s="16"/>
      <c r="BN80" s="16"/>
      <c r="BO80" s="7"/>
      <c r="BP80" s="7"/>
      <c r="BQ80" s="7"/>
    </row>
    <row r="81" spans="1:69" s="1" customFormat="1" ht="42.75" customHeight="1">
      <c r="A81" s="21">
        <v>74</v>
      </c>
      <c r="B81" s="8">
        <v>24</v>
      </c>
      <c r="C81" s="8" t="s">
        <v>168</v>
      </c>
      <c r="D81" s="25" t="s">
        <v>81</v>
      </c>
      <c r="E81" s="15" t="s">
        <v>84</v>
      </c>
      <c r="F81" s="15" t="s">
        <v>49</v>
      </c>
      <c r="G81" s="15" t="s">
        <v>419</v>
      </c>
      <c r="H81" s="27" t="s">
        <v>106</v>
      </c>
      <c r="I81" s="8" t="s">
        <v>435</v>
      </c>
      <c r="J81" s="13">
        <f t="shared" si="20"/>
        <v>4</v>
      </c>
      <c r="K81" s="10" t="s">
        <v>142</v>
      </c>
      <c r="L81" s="36">
        <f t="shared" si="23"/>
        <v>0</v>
      </c>
      <c r="M81" s="36">
        <v>0</v>
      </c>
      <c r="N81" s="31">
        <v>0</v>
      </c>
      <c r="O81" s="31">
        <v>0</v>
      </c>
      <c r="P81" s="31">
        <v>0</v>
      </c>
      <c r="Q81" s="36">
        <v>0</v>
      </c>
      <c r="R81" s="36">
        <v>0</v>
      </c>
      <c r="S81" s="10" t="s">
        <v>84</v>
      </c>
      <c r="T81" s="10" t="s">
        <v>84</v>
      </c>
      <c r="U81" s="10" t="s">
        <v>84</v>
      </c>
      <c r="V81" s="40" t="s">
        <v>84</v>
      </c>
      <c r="W81" s="36">
        <v>0</v>
      </c>
      <c r="X81" s="36">
        <f t="shared" si="21"/>
        <v>0</v>
      </c>
      <c r="Y81" s="10" t="s">
        <v>152</v>
      </c>
      <c r="Z81" s="10" t="s">
        <v>150</v>
      </c>
      <c r="AA81" s="31">
        <v>1</v>
      </c>
      <c r="AB81" s="21">
        <v>1</v>
      </c>
      <c r="AC81" s="21">
        <v>1</v>
      </c>
      <c r="AD81" s="4" t="s">
        <v>149</v>
      </c>
      <c r="AE81" s="10" t="s">
        <v>150</v>
      </c>
      <c r="AF81" s="10" t="s">
        <v>279</v>
      </c>
      <c r="AG81" s="15" t="s">
        <v>141</v>
      </c>
      <c r="AH81" s="10" t="s">
        <v>84</v>
      </c>
      <c r="AI81" s="11">
        <f t="shared" si="22"/>
        <v>3</v>
      </c>
      <c r="AJ81" s="35">
        <f t="shared" si="24"/>
        <v>1</v>
      </c>
      <c r="AK81" s="16"/>
      <c r="AL81" s="16"/>
      <c r="AM81" s="16"/>
      <c r="AN81" s="16"/>
      <c r="AO81" s="16"/>
      <c r="AP81" s="16"/>
      <c r="AQ81" s="16"/>
      <c r="AR81" s="16"/>
      <c r="AS81" s="16"/>
      <c r="AT81" s="16"/>
      <c r="AU81" s="16"/>
      <c r="AV81" s="16"/>
      <c r="AW81" s="16"/>
      <c r="AX81" s="16"/>
      <c r="AY81" s="16"/>
      <c r="AZ81" s="16"/>
      <c r="BA81" s="16" t="s">
        <v>154</v>
      </c>
      <c r="BB81" s="16" t="s">
        <v>154</v>
      </c>
      <c r="BC81" s="16" t="s">
        <v>154</v>
      </c>
      <c r="BD81" s="16" t="s">
        <v>74</v>
      </c>
      <c r="BE81" s="16"/>
      <c r="BF81" s="16"/>
      <c r="BG81" s="16"/>
      <c r="BH81" s="16"/>
      <c r="BI81" s="16"/>
      <c r="BJ81" s="16"/>
      <c r="BK81" s="16"/>
      <c r="BL81" s="16"/>
      <c r="BM81" s="16"/>
      <c r="BN81" s="16"/>
      <c r="BO81" s="7"/>
      <c r="BP81" s="7"/>
      <c r="BQ81" s="7"/>
    </row>
    <row r="82" spans="1:69" s="1" customFormat="1" ht="42.75" customHeight="1">
      <c r="A82" s="21">
        <v>75</v>
      </c>
      <c r="B82" s="8">
        <v>25</v>
      </c>
      <c r="C82" s="8" t="s">
        <v>168</v>
      </c>
      <c r="D82" s="25" t="s">
        <v>34</v>
      </c>
      <c r="E82" s="15" t="s">
        <v>95</v>
      </c>
      <c r="F82" s="15" t="s">
        <v>125</v>
      </c>
      <c r="G82" s="15" t="s">
        <v>429</v>
      </c>
      <c r="H82" s="27" t="s">
        <v>105</v>
      </c>
      <c r="I82" s="8" t="s">
        <v>435</v>
      </c>
      <c r="J82" s="13">
        <f t="shared" si="20"/>
        <v>4</v>
      </c>
      <c r="K82" s="10" t="s">
        <v>95</v>
      </c>
      <c r="L82" s="36">
        <f t="shared" si="23"/>
        <v>0</v>
      </c>
      <c r="M82" s="36">
        <v>0</v>
      </c>
      <c r="N82" s="31">
        <v>0</v>
      </c>
      <c r="O82" s="31">
        <v>0</v>
      </c>
      <c r="P82" s="31">
        <v>0</v>
      </c>
      <c r="Q82" s="36">
        <v>0</v>
      </c>
      <c r="R82" s="36">
        <v>0</v>
      </c>
      <c r="S82" s="10" t="s">
        <v>84</v>
      </c>
      <c r="T82" s="10" t="s">
        <v>84</v>
      </c>
      <c r="U82" s="10" t="s">
        <v>84</v>
      </c>
      <c r="V82" s="40" t="s">
        <v>84</v>
      </c>
      <c r="W82" s="36">
        <v>1</v>
      </c>
      <c r="X82" s="36">
        <f t="shared" si="21"/>
        <v>4</v>
      </c>
      <c r="Y82" s="10" t="s">
        <v>152</v>
      </c>
      <c r="Z82" s="10" t="s">
        <v>150</v>
      </c>
      <c r="AA82" s="31">
        <v>2</v>
      </c>
      <c r="AB82" s="21">
        <v>2</v>
      </c>
      <c r="AC82" s="21">
        <v>0</v>
      </c>
      <c r="AD82" s="4" t="s">
        <v>149</v>
      </c>
      <c r="AE82" s="10" t="s">
        <v>150</v>
      </c>
      <c r="AF82" s="10" t="s">
        <v>279</v>
      </c>
      <c r="AG82" s="15"/>
      <c r="AH82" s="10" t="s">
        <v>84</v>
      </c>
      <c r="AI82" s="11">
        <f t="shared" si="22"/>
        <v>2</v>
      </c>
      <c r="AJ82" s="35">
        <f t="shared" si="24"/>
        <v>2</v>
      </c>
      <c r="AK82" s="16"/>
      <c r="AL82" s="16"/>
      <c r="AM82" s="16"/>
      <c r="AN82" s="16"/>
      <c r="AO82" s="16"/>
      <c r="AP82" s="16"/>
      <c r="AQ82" s="16"/>
      <c r="AR82" s="16"/>
      <c r="AS82" s="16"/>
      <c r="AT82" s="16"/>
      <c r="AU82" s="16"/>
      <c r="AV82" s="16"/>
      <c r="AW82" s="16"/>
      <c r="AX82" s="16"/>
      <c r="AY82" s="16"/>
      <c r="AZ82" s="16"/>
      <c r="BA82" s="16" t="s">
        <v>154</v>
      </c>
      <c r="BB82" s="16" t="s">
        <v>154</v>
      </c>
      <c r="BC82" s="16" t="s">
        <v>74</v>
      </c>
      <c r="BD82" s="16" t="s">
        <v>74</v>
      </c>
      <c r="BE82" s="16"/>
      <c r="BF82" s="16"/>
      <c r="BG82" s="16"/>
      <c r="BH82" s="16"/>
      <c r="BI82" s="16"/>
      <c r="BJ82" s="16"/>
      <c r="BK82" s="16"/>
      <c r="BL82" s="16"/>
      <c r="BM82" s="16"/>
      <c r="BN82" s="16"/>
      <c r="BO82" s="7"/>
      <c r="BP82" s="7"/>
      <c r="BQ82" s="7"/>
    </row>
    <row r="83" spans="1:69" s="1" customFormat="1" ht="42.75" customHeight="1">
      <c r="A83" s="21">
        <v>76</v>
      </c>
      <c r="B83" s="8">
        <v>25</v>
      </c>
      <c r="C83" s="8" t="s">
        <v>168</v>
      </c>
      <c r="D83" s="25" t="s">
        <v>34</v>
      </c>
      <c r="E83" s="15" t="s">
        <v>96</v>
      </c>
      <c r="F83" s="15" t="s">
        <v>125</v>
      </c>
      <c r="G83" s="15" t="s">
        <v>429</v>
      </c>
      <c r="H83" s="27" t="s">
        <v>105</v>
      </c>
      <c r="I83" s="8" t="s">
        <v>435</v>
      </c>
      <c r="J83" s="13">
        <f t="shared" si="20"/>
        <v>3</v>
      </c>
      <c r="K83" s="10" t="s">
        <v>96</v>
      </c>
      <c r="L83" s="36">
        <f t="shared" si="23"/>
        <v>0</v>
      </c>
      <c r="M83" s="36">
        <v>0</v>
      </c>
      <c r="N83" s="31">
        <v>0</v>
      </c>
      <c r="O83" s="31">
        <v>0</v>
      </c>
      <c r="P83" s="31">
        <v>0</v>
      </c>
      <c r="Q83" s="36">
        <v>0</v>
      </c>
      <c r="R83" s="36">
        <v>0</v>
      </c>
      <c r="S83" s="10" t="s">
        <v>84</v>
      </c>
      <c r="T83" s="10" t="s">
        <v>84</v>
      </c>
      <c r="U83" s="10" t="s">
        <v>84</v>
      </c>
      <c r="V83" s="40" t="s">
        <v>84</v>
      </c>
      <c r="W83" s="36">
        <v>1</v>
      </c>
      <c r="X83" s="36">
        <f t="shared" si="21"/>
        <v>3</v>
      </c>
      <c r="Y83" s="10" t="s">
        <v>152</v>
      </c>
      <c r="Z83" s="10" t="s">
        <v>150</v>
      </c>
      <c r="AA83" s="31">
        <v>2</v>
      </c>
      <c r="AB83" s="21">
        <v>2</v>
      </c>
      <c r="AC83" s="21">
        <v>0</v>
      </c>
      <c r="AD83" s="4" t="s">
        <v>149</v>
      </c>
      <c r="AE83" s="10" t="s">
        <v>150</v>
      </c>
      <c r="AF83" s="10" t="s">
        <v>279</v>
      </c>
      <c r="AG83" s="15"/>
      <c r="AH83" s="10" t="s">
        <v>84</v>
      </c>
      <c r="AI83" s="11">
        <f t="shared" si="22"/>
        <v>1</v>
      </c>
      <c r="AJ83" s="35">
        <f t="shared" si="24"/>
        <v>2</v>
      </c>
      <c r="AK83" s="16"/>
      <c r="AL83" s="16"/>
      <c r="AM83" s="16"/>
      <c r="AN83" s="16"/>
      <c r="AO83" s="16"/>
      <c r="AP83" s="16"/>
      <c r="AQ83" s="16"/>
      <c r="AR83" s="16"/>
      <c r="AS83" s="16"/>
      <c r="AT83" s="16"/>
      <c r="AU83" s="16"/>
      <c r="AV83" s="16"/>
      <c r="AW83" s="16"/>
      <c r="AX83" s="16"/>
      <c r="AY83" s="16"/>
      <c r="AZ83" s="16"/>
      <c r="BA83" s="16" t="s">
        <v>154</v>
      </c>
      <c r="BB83" s="16" t="s">
        <v>74</v>
      </c>
      <c r="BC83" s="16" t="s">
        <v>74</v>
      </c>
      <c r="BD83" s="16"/>
      <c r="BE83" s="16"/>
      <c r="BF83" s="16"/>
      <c r="BG83" s="16"/>
      <c r="BH83" s="16"/>
      <c r="BI83" s="16"/>
      <c r="BJ83" s="16"/>
      <c r="BK83" s="16"/>
      <c r="BL83" s="16"/>
      <c r="BM83" s="16"/>
      <c r="BN83" s="16"/>
      <c r="BO83" s="7"/>
      <c r="BP83" s="7"/>
      <c r="BQ83" s="7"/>
    </row>
    <row r="84" spans="1:69" s="1" customFormat="1" ht="42.75" customHeight="1">
      <c r="A84" s="21">
        <v>77</v>
      </c>
      <c r="B84" s="8">
        <v>26</v>
      </c>
      <c r="C84" s="8" t="s">
        <v>168</v>
      </c>
      <c r="D84" s="25" t="s">
        <v>24</v>
      </c>
      <c r="E84" s="27" t="s">
        <v>287</v>
      </c>
      <c r="F84" s="27" t="s">
        <v>49</v>
      </c>
      <c r="G84" s="15" t="s">
        <v>66</v>
      </c>
      <c r="H84" s="27" t="s">
        <v>106</v>
      </c>
      <c r="I84" s="8" t="s">
        <v>435</v>
      </c>
      <c r="J84" s="13">
        <f t="shared" si="20"/>
        <v>3</v>
      </c>
      <c r="K84" s="10" t="s">
        <v>67</v>
      </c>
      <c r="L84" s="36">
        <f t="shared" si="23"/>
        <v>0</v>
      </c>
      <c r="M84" s="36">
        <v>0</v>
      </c>
      <c r="N84" s="31">
        <v>0</v>
      </c>
      <c r="O84" s="31">
        <v>0</v>
      </c>
      <c r="P84" s="31">
        <v>0</v>
      </c>
      <c r="Q84" s="36">
        <v>0</v>
      </c>
      <c r="R84" s="36">
        <v>0</v>
      </c>
      <c r="S84" s="10" t="s">
        <v>84</v>
      </c>
      <c r="T84" s="10" t="s">
        <v>84</v>
      </c>
      <c r="U84" s="10" t="s">
        <v>84</v>
      </c>
      <c r="V84" s="40" t="s">
        <v>84</v>
      </c>
      <c r="W84" s="36">
        <v>1</v>
      </c>
      <c r="X84" s="36">
        <f t="shared" si="21"/>
        <v>3</v>
      </c>
      <c r="Y84" s="10" t="s">
        <v>152</v>
      </c>
      <c r="Z84" s="10" t="s">
        <v>150</v>
      </c>
      <c r="AA84" s="31">
        <v>3</v>
      </c>
      <c r="AB84" s="21">
        <v>0</v>
      </c>
      <c r="AC84" s="21">
        <v>0</v>
      </c>
      <c r="AD84" s="10" t="s">
        <v>84</v>
      </c>
      <c r="AE84" s="10" t="s">
        <v>152</v>
      </c>
      <c r="AF84" s="10" t="s">
        <v>279</v>
      </c>
      <c r="AG84" s="15" t="s">
        <v>385</v>
      </c>
      <c r="AH84" s="10" t="s">
        <v>84</v>
      </c>
      <c r="AI84" s="11">
        <f t="shared" si="22"/>
        <v>0</v>
      </c>
      <c r="AJ84" s="35">
        <f t="shared" si="24"/>
        <v>3</v>
      </c>
      <c r="AK84" s="16"/>
      <c r="AL84" s="16"/>
      <c r="AM84" s="16"/>
      <c r="AN84" s="16"/>
      <c r="AO84" s="16"/>
      <c r="AP84" s="16"/>
      <c r="AQ84" s="16"/>
      <c r="AR84" s="16"/>
      <c r="AS84" s="16"/>
      <c r="AT84" s="16"/>
      <c r="AU84" s="16"/>
      <c r="AV84" s="16"/>
      <c r="AW84" s="16"/>
      <c r="AX84" s="16"/>
      <c r="AY84" s="16"/>
      <c r="AZ84" s="16"/>
      <c r="BA84" s="16"/>
      <c r="BB84" s="16"/>
      <c r="BC84" s="16"/>
      <c r="BD84" s="16"/>
      <c r="BE84" s="16"/>
      <c r="BF84" s="16"/>
      <c r="BG84" s="16" t="s">
        <v>74</v>
      </c>
      <c r="BH84" s="16" t="s">
        <v>74</v>
      </c>
      <c r="BI84" s="16" t="s">
        <v>74</v>
      </c>
      <c r="BJ84" s="16"/>
      <c r="BK84" s="16"/>
      <c r="BL84" s="16"/>
      <c r="BM84" s="16"/>
      <c r="BN84" s="16"/>
      <c r="BO84" s="7"/>
      <c r="BP84" s="7"/>
      <c r="BQ84" s="7"/>
    </row>
    <row r="85" spans="1:69" s="1" customFormat="1" ht="42.75" customHeight="1">
      <c r="A85" s="21">
        <v>78</v>
      </c>
      <c r="B85" s="8">
        <v>26</v>
      </c>
      <c r="C85" s="8" t="s">
        <v>168</v>
      </c>
      <c r="D85" s="9" t="s">
        <v>24</v>
      </c>
      <c r="E85" s="15" t="s">
        <v>288</v>
      </c>
      <c r="F85" s="15" t="s">
        <v>289</v>
      </c>
      <c r="G85" s="15" t="s">
        <v>65</v>
      </c>
      <c r="H85" s="27" t="s">
        <v>172</v>
      </c>
      <c r="I85" s="8" t="s">
        <v>434</v>
      </c>
      <c r="J85" s="13">
        <f t="shared" si="20"/>
        <v>3</v>
      </c>
      <c r="K85" s="16" t="s">
        <v>147</v>
      </c>
      <c r="L85" s="36">
        <f t="shared" si="23"/>
        <v>27</v>
      </c>
      <c r="M85" s="37">
        <v>9</v>
      </c>
      <c r="N85" s="31">
        <v>0</v>
      </c>
      <c r="O85" s="31">
        <v>0</v>
      </c>
      <c r="P85" s="31">
        <v>27</v>
      </c>
      <c r="Q85" s="36">
        <v>0</v>
      </c>
      <c r="R85" s="36">
        <v>0</v>
      </c>
      <c r="S85" s="15" t="s">
        <v>292</v>
      </c>
      <c r="T85" s="16" t="s">
        <v>150</v>
      </c>
      <c r="U85" s="10" t="s">
        <v>293</v>
      </c>
      <c r="V85" s="41" t="s">
        <v>296</v>
      </c>
      <c r="W85" s="36">
        <v>1</v>
      </c>
      <c r="X85" s="36">
        <f t="shared" si="21"/>
        <v>3</v>
      </c>
      <c r="Y85" s="16" t="s">
        <v>152</v>
      </c>
      <c r="Z85" s="16" t="s">
        <v>200</v>
      </c>
      <c r="AA85" s="33">
        <v>3</v>
      </c>
      <c r="AB85" s="21">
        <v>3</v>
      </c>
      <c r="AC85" s="21">
        <v>3</v>
      </c>
      <c r="AD85" s="4" t="s">
        <v>151</v>
      </c>
      <c r="AE85" s="10" t="s">
        <v>150</v>
      </c>
      <c r="AF85" s="10" t="s">
        <v>280</v>
      </c>
      <c r="AG85" s="15"/>
      <c r="AH85" s="10" t="s">
        <v>152</v>
      </c>
      <c r="AI85" s="11">
        <f t="shared" si="22"/>
        <v>0</v>
      </c>
      <c r="AJ85" s="35">
        <f t="shared" si="24"/>
        <v>3</v>
      </c>
      <c r="AK85" s="16"/>
      <c r="AL85" s="16"/>
      <c r="AM85" s="16"/>
      <c r="AN85" s="16"/>
      <c r="AO85" s="16"/>
      <c r="AP85" s="16"/>
      <c r="AQ85" s="16"/>
      <c r="AR85" s="16"/>
      <c r="AS85" s="16"/>
      <c r="AT85" s="16"/>
      <c r="AU85" s="16"/>
      <c r="AV85" s="16"/>
      <c r="AW85" s="16"/>
      <c r="AX85" s="16"/>
      <c r="AY85" s="16"/>
      <c r="AZ85" s="16"/>
      <c r="BA85" s="16"/>
      <c r="BB85" s="16"/>
      <c r="BC85" s="16"/>
      <c r="BD85" s="16"/>
      <c r="BE85" s="16"/>
      <c r="BF85" s="16"/>
      <c r="BG85" s="16" t="s">
        <v>74</v>
      </c>
      <c r="BH85" s="16" t="s">
        <v>74</v>
      </c>
      <c r="BI85" s="16" t="s">
        <v>74</v>
      </c>
      <c r="BJ85" s="16"/>
      <c r="BK85" s="16"/>
      <c r="BL85" s="16"/>
      <c r="BM85" s="16"/>
      <c r="BN85" s="16"/>
      <c r="BO85" s="7"/>
      <c r="BP85" s="7"/>
      <c r="BQ85" s="7"/>
    </row>
    <row r="86" spans="1:69" s="1" customFormat="1" ht="42.75" customHeight="1">
      <c r="A86" s="21">
        <v>79</v>
      </c>
      <c r="B86" s="8">
        <v>26</v>
      </c>
      <c r="C86" s="8" t="s">
        <v>168</v>
      </c>
      <c r="D86" s="9" t="s">
        <v>24</v>
      </c>
      <c r="E86" s="15" t="s">
        <v>290</v>
      </c>
      <c r="F86" s="15" t="s">
        <v>186</v>
      </c>
      <c r="G86" s="15" t="s">
        <v>65</v>
      </c>
      <c r="H86" s="27" t="s">
        <v>172</v>
      </c>
      <c r="I86" s="8" t="s">
        <v>434</v>
      </c>
      <c r="J86" s="13">
        <f t="shared" si="20"/>
        <v>4</v>
      </c>
      <c r="K86" s="16" t="s">
        <v>148</v>
      </c>
      <c r="L86" s="36">
        <f t="shared" si="23"/>
        <v>36</v>
      </c>
      <c r="M86" s="37">
        <v>9</v>
      </c>
      <c r="N86" s="31">
        <v>0</v>
      </c>
      <c r="O86" s="31">
        <v>0</v>
      </c>
      <c r="P86" s="31">
        <v>36</v>
      </c>
      <c r="Q86" s="36">
        <v>0</v>
      </c>
      <c r="R86" s="36">
        <v>0</v>
      </c>
      <c r="S86" s="15" t="s">
        <v>292</v>
      </c>
      <c r="T86" s="16" t="s">
        <v>150</v>
      </c>
      <c r="U86" s="10" t="s">
        <v>293</v>
      </c>
      <c r="V86" s="41" t="s">
        <v>296</v>
      </c>
      <c r="W86" s="36">
        <v>1</v>
      </c>
      <c r="X86" s="36">
        <f t="shared" si="21"/>
        <v>4</v>
      </c>
      <c r="Y86" s="16" t="s">
        <v>152</v>
      </c>
      <c r="Z86" s="16" t="s">
        <v>200</v>
      </c>
      <c r="AA86" s="33">
        <v>4</v>
      </c>
      <c r="AB86" s="21">
        <v>4</v>
      </c>
      <c r="AC86" s="21">
        <v>4</v>
      </c>
      <c r="AD86" s="4" t="s">
        <v>151</v>
      </c>
      <c r="AE86" s="10" t="s">
        <v>150</v>
      </c>
      <c r="AF86" s="10" t="s">
        <v>280</v>
      </c>
      <c r="AG86" s="15"/>
      <c r="AH86" s="10" t="s">
        <v>152</v>
      </c>
      <c r="AI86" s="11">
        <f t="shared" si="22"/>
        <v>0</v>
      </c>
      <c r="AJ86" s="35">
        <f t="shared" si="24"/>
        <v>4</v>
      </c>
      <c r="AK86" s="16"/>
      <c r="AL86" s="16"/>
      <c r="AM86" s="16"/>
      <c r="AN86" s="16"/>
      <c r="AO86" s="16"/>
      <c r="AP86" s="16"/>
      <c r="AQ86" s="16"/>
      <c r="AR86" s="16"/>
      <c r="AS86" s="16"/>
      <c r="AT86" s="16"/>
      <c r="AU86" s="16"/>
      <c r="AV86" s="16"/>
      <c r="AW86" s="16"/>
      <c r="AX86" s="16"/>
      <c r="AY86" s="16"/>
      <c r="AZ86" s="16"/>
      <c r="BA86" s="16"/>
      <c r="BB86" s="16"/>
      <c r="BC86" s="16"/>
      <c r="BD86" s="16"/>
      <c r="BE86" s="16"/>
      <c r="BF86" s="16"/>
      <c r="BG86" s="16" t="s">
        <v>74</v>
      </c>
      <c r="BH86" s="16" t="s">
        <v>74</v>
      </c>
      <c r="BI86" s="16" t="s">
        <v>74</v>
      </c>
      <c r="BJ86" s="16" t="s">
        <v>74</v>
      </c>
      <c r="BK86" s="16"/>
      <c r="BL86" s="16"/>
      <c r="BM86" s="16"/>
      <c r="BN86" s="16"/>
      <c r="BO86" s="7"/>
      <c r="BP86" s="7"/>
      <c r="BQ86" s="7"/>
    </row>
    <row r="87" spans="1:69" s="1" customFormat="1" ht="42.75" customHeight="1">
      <c r="A87" s="21">
        <v>80</v>
      </c>
      <c r="B87" s="8">
        <v>26</v>
      </c>
      <c r="C87" s="8" t="s">
        <v>168</v>
      </c>
      <c r="D87" s="9" t="s">
        <v>24</v>
      </c>
      <c r="E87" s="15" t="s">
        <v>464</v>
      </c>
      <c r="F87" s="15" t="s">
        <v>291</v>
      </c>
      <c r="G87" s="15" t="s">
        <v>65</v>
      </c>
      <c r="H87" s="27" t="s">
        <v>172</v>
      </c>
      <c r="I87" s="8" t="s">
        <v>434</v>
      </c>
      <c r="J87" s="13">
        <f t="shared" si="20"/>
        <v>3</v>
      </c>
      <c r="K87" s="16" t="s">
        <v>294</v>
      </c>
      <c r="L87" s="36">
        <f t="shared" si="23"/>
        <v>9</v>
      </c>
      <c r="M87" s="37">
        <v>3</v>
      </c>
      <c r="N87" s="31">
        <v>0</v>
      </c>
      <c r="O87" s="31">
        <v>0</v>
      </c>
      <c r="P87" s="31">
        <v>9</v>
      </c>
      <c r="Q87" s="36">
        <v>0</v>
      </c>
      <c r="R87" s="36">
        <v>0</v>
      </c>
      <c r="S87" s="9" t="s">
        <v>298</v>
      </c>
      <c r="T87" s="16" t="s">
        <v>150</v>
      </c>
      <c r="U87" s="16" t="s">
        <v>297</v>
      </c>
      <c r="V87" s="41"/>
      <c r="W87" s="36">
        <v>1</v>
      </c>
      <c r="X87" s="36">
        <f t="shared" si="21"/>
        <v>3</v>
      </c>
      <c r="Y87" s="16" t="s">
        <v>152</v>
      </c>
      <c r="Z87" s="16" t="s">
        <v>152</v>
      </c>
      <c r="AA87" s="33">
        <v>3</v>
      </c>
      <c r="AB87" s="21">
        <v>3</v>
      </c>
      <c r="AC87" s="21">
        <v>3</v>
      </c>
      <c r="AD87" s="4" t="s">
        <v>151</v>
      </c>
      <c r="AE87" s="10" t="s">
        <v>150</v>
      </c>
      <c r="AF87" s="10" t="s">
        <v>280</v>
      </c>
      <c r="AG87" s="15"/>
      <c r="AH87" s="10" t="s">
        <v>152</v>
      </c>
      <c r="AI87" s="11">
        <f t="shared" si="22"/>
        <v>0</v>
      </c>
      <c r="AJ87" s="35">
        <f t="shared" si="24"/>
        <v>3</v>
      </c>
      <c r="AK87" s="16"/>
      <c r="AL87" s="16"/>
      <c r="AM87" s="16"/>
      <c r="AN87" s="16"/>
      <c r="AO87" s="16"/>
      <c r="AP87" s="16"/>
      <c r="AQ87" s="16"/>
      <c r="AR87" s="16"/>
      <c r="AS87" s="16"/>
      <c r="AT87" s="16"/>
      <c r="AU87" s="16"/>
      <c r="AV87" s="16"/>
      <c r="AW87" s="16"/>
      <c r="AX87" s="16"/>
      <c r="AY87" s="16"/>
      <c r="AZ87" s="16"/>
      <c r="BA87" s="16"/>
      <c r="BB87" s="16"/>
      <c r="BC87" s="16"/>
      <c r="BD87" s="16"/>
      <c r="BE87" s="16"/>
      <c r="BF87" s="16"/>
      <c r="BG87" s="16" t="s">
        <v>74</v>
      </c>
      <c r="BH87" s="16" t="s">
        <v>74</v>
      </c>
      <c r="BI87" s="16" t="s">
        <v>74</v>
      </c>
      <c r="BJ87" s="16"/>
      <c r="BK87" s="16"/>
      <c r="BL87" s="16"/>
      <c r="BM87" s="16"/>
      <c r="BN87" s="16"/>
      <c r="BO87" s="7"/>
      <c r="BP87" s="7"/>
      <c r="BQ87" s="7"/>
    </row>
    <row r="88" spans="1:69" s="1" customFormat="1" ht="42.75" customHeight="1">
      <c r="A88" s="21">
        <v>81</v>
      </c>
      <c r="B88" s="8">
        <v>27</v>
      </c>
      <c r="C88" s="8" t="s">
        <v>168</v>
      </c>
      <c r="D88" s="9" t="s">
        <v>25</v>
      </c>
      <c r="E88" s="15" t="s">
        <v>84</v>
      </c>
      <c r="F88" s="15" t="s">
        <v>125</v>
      </c>
      <c r="G88" s="15" t="s">
        <v>68</v>
      </c>
      <c r="H88" s="27" t="s">
        <v>126</v>
      </c>
      <c r="I88" s="8" t="s">
        <v>434</v>
      </c>
      <c r="J88" s="13">
        <f t="shared" si="20"/>
        <v>3</v>
      </c>
      <c r="K88" s="10" t="s">
        <v>97</v>
      </c>
      <c r="L88" s="36">
        <f t="shared" si="23"/>
        <v>6</v>
      </c>
      <c r="M88" s="36">
        <v>2</v>
      </c>
      <c r="N88" s="31">
        <v>0</v>
      </c>
      <c r="O88" s="31">
        <v>0</v>
      </c>
      <c r="P88" s="31">
        <v>6</v>
      </c>
      <c r="Q88" s="36">
        <v>1</v>
      </c>
      <c r="R88" s="36">
        <f>Q88*J88</f>
        <v>3</v>
      </c>
      <c r="S88" s="15" t="s">
        <v>299</v>
      </c>
      <c r="T88" s="10" t="s">
        <v>152</v>
      </c>
      <c r="U88" s="10" t="s">
        <v>216</v>
      </c>
      <c r="V88" s="41" t="s">
        <v>272</v>
      </c>
      <c r="W88" s="36">
        <v>1</v>
      </c>
      <c r="X88" s="36">
        <f t="shared" si="21"/>
        <v>3</v>
      </c>
      <c r="Y88" s="16" t="s">
        <v>152</v>
      </c>
      <c r="Z88" s="10" t="s">
        <v>150</v>
      </c>
      <c r="AA88" s="31">
        <v>3</v>
      </c>
      <c r="AB88" s="21">
        <v>3</v>
      </c>
      <c r="AC88" s="21">
        <v>3</v>
      </c>
      <c r="AD88" s="4" t="s">
        <v>151</v>
      </c>
      <c r="AE88" s="10" t="s">
        <v>150</v>
      </c>
      <c r="AF88" s="10" t="s">
        <v>279</v>
      </c>
      <c r="AG88" s="15"/>
      <c r="AH88" s="10" t="s">
        <v>152</v>
      </c>
      <c r="AI88" s="11">
        <f t="shared" si="22"/>
        <v>0</v>
      </c>
      <c r="AJ88" s="35">
        <f t="shared" si="24"/>
        <v>3</v>
      </c>
      <c r="AK88" s="16"/>
      <c r="AL88" s="16"/>
      <c r="AM88" s="16"/>
      <c r="AN88" s="16"/>
      <c r="AO88" s="16"/>
      <c r="AP88" s="16"/>
      <c r="AQ88" s="16"/>
      <c r="AR88" s="16"/>
      <c r="AS88" s="16"/>
      <c r="AT88" s="16"/>
      <c r="AU88" s="16"/>
      <c r="AV88" s="16"/>
      <c r="AW88" s="16"/>
      <c r="AX88" s="16"/>
      <c r="AY88" s="16"/>
      <c r="AZ88" s="16"/>
      <c r="BA88" s="16"/>
      <c r="BB88" s="16" t="s">
        <v>74</v>
      </c>
      <c r="BC88" s="16" t="s">
        <v>74</v>
      </c>
      <c r="BD88" s="16" t="s">
        <v>74</v>
      </c>
      <c r="BE88" s="16"/>
      <c r="BF88" s="16"/>
      <c r="BG88" s="16"/>
      <c r="BH88" s="16"/>
      <c r="BI88" s="16"/>
      <c r="BJ88" s="16"/>
      <c r="BK88" s="16"/>
      <c r="BL88" s="16"/>
      <c r="BM88" s="16"/>
      <c r="BN88" s="16"/>
      <c r="BO88" s="7"/>
      <c r="BP88" s="7"/>
      <c r="BQ88" s="7"/>
    </row>
    <row r="89" spans="1:69" s="1" customFormat="1" ht="49.5" customHeight="1">
      <c r="A89" s="21">
        <v>82</v>
      </c>
      <c r="B89" s="8">
        <v>28</v>
      </c>
      <c r="C89" s="8" t="s">
        <v>168</v>
      </c>
      <c r="D89" s="9" t="s">
        <v>69</v>
      </c>
      <c r="E89" s="15" t="s">
        <v>402</v>
      </c>
      <c r="F89" s="15" t="s">
        <v>127</v>
      </c>
      <c r="G89" s="15" t="s">
        <v>422</v>
      </c>
      <c r="H89" s="27" t="s">
        <v>107</v>
      </c>
      <c r="I89" s="8" t="s">
        <v>434</v>
      </c>
      <c r="J89" s="13">
        <f t="shared" si="20"/>
        <v>2</v>
      </c>
      <c r="K89" s="10" t="s">
        <v>143</v>
      </c>
      <c r="L89" s="36">
        <f t="shared" si="23"/>
        <v>4</v>
      </c>
      <c r="M89" s="36">
        <v>2</v>
      </c>
      <c r="N89" s="31">
        <v>0</v>
      </c>
      <c r="O89" s="31">
        <v>2</v>
      </c>
      <c r="P89" s="31">
        <v>2</v>
      </c>
      <c r="Q89" s="36">
        <v>1</v>
      </c>
      <c r="R89" s="36">
        <f>Q89*J89</f>
        <v>2</v>
      </c>
      <c r="S89" s="15" t="s">
        <v>299</v>
      </c>
      <c r="T89" s="10" t="s">
        <v>152</v>
      </c>
      <c r="U89" s="10" t="s">
        <v>201</v>
      </c>
      <c r="V89" s="41" t="s">
        <v>457</v>
      </c>
      <c r="W89" s="36">
        <v>1</v>
      </c>
      <c r="X89" s="36">
        <f t="shared" si="21"/>
        <v>2</v>
      </c>
      <c r="Y89" s="16" t="s">
        <v>152</v>
      </c>
      <c r="Z89" s="10" t="s">
        <v>150</v>
      </c>
      <c r="AA89" s="31">
        <v>2</v>
      </c>
      <c r="AB89" s="21">
        <v>2</v>
      </c>
      <c r="AC89" s="21">
        <v>2</v>
      </c>
      <c r="AD89" s="4" t="s">
        <v>151</v>
      </c>
      <c r="AE89" s="10" t="s">
        <v>150</v>
      </c>
      <c r="AF89" s="10" t="s">
        <v>279</v>
      </c>
      <c r="AG89" s="15" t="s">
        <v>144</v>
      </c>
      <c r="AH89" s="10" t="s">
        <v>152</v>
      </c>
      <c r="AI89" s="11">
        <f t="shared" si="22"/>
        <v>0</v>
      </c>
      <c r="AJ89" s="35">
        <f t="shared" si="24"/>
        <v>2</v>
      </c>
      <c r="AK89" s="16"/>
      <c r="AL89" s="16"/>
      <c r="AM89" s="16"/>
      <c r="AN89" s="16"/>
      <c r="AO89" s="16"/>
      <c r="AP89" s="16"/>
      <c r="AQ89" s="16"/>
      <c r="AR89" s="16"/>
      <c r="AS89" s="16"/>
      <c r="AT89" s="16"/>
      <c r="AU89" s="16"/>
      <c r="AV89" s="16"/>
      <c r="AW89" s="16"/>
      <c r="AX89" s="16"/>
      <c r="AY89" s="16"/>
      <c r="AZ89" s="16"/>
      <c r="BA89" s="16"/>
      <c r="BB89" s="16"/>
      <c r="BC89" s="16"/>
      <c r="BD89" s="16"/>
      <c r="BE89" s="16"/>
      <c r="BF89" s="16" t="s">
        <v>75</v>
      </c>
      <c r="BG89" s="16" t="s">
        <v>75</v>
      </c>
      <c r="BH89" s="16" t="s">
        <v>74</v>
      </c>
      <c r="BI89" s="16" t="s">
        <v>75</v>
      </c>
      <c r="BJ89" s="16" t="s">
        <v>74</v>
      </c>
      <c r="BK89" s="16"/>
      <c r="BL89" s="16"/>
      <c r="BM89" s="16"/>
      <c r="BN89" s="16"/>
      <c r="BO89" s="7"/>
      <c r="BP89" s="7"/>
      <c r="BQ89" s="7"/>
    </row>
    <row r="90" spans="1:69" s="1" customFormat="1" ht="49.5" customHeight="1">
      <c r="A90" s="21">
        <v>83</v>
      </c>
      <c r="B90" s="8">
        <v>28</v>
      </c>
      <c r="C90" s="8" t="s">
        <v>168</v>
      </c>
      <c r="D90" s="9" t="s">
        <v>69</v>
      </c>
      <c r="E90" s="15" t="s">
        <v>401</v>
      </c>
      <c r="F90" s="15" t="s">
        <v>54</v>
      </c>
      <c r="G90" s="15" t="s">
        <v>424</v>
      </c>
      <c r="H90" s="27" t="s">
        <v>107</v>
      </c>
      <c r="I90" s="8" t="s">
        <v>434</v>
      </c>
      <c r="J90" s="13">
        <f t="shared" si="20"/>
        <v>1</v>
      </c>
      <c r="K90" s="10" t="s">
        <v>98</v>
      </c>
      <c r="L90" s="36">
        <f t="shared" si="23"/>
        <v>2</v>
      </c>
      <c r="M90" s="36">
        <v>2</v>
      </c>
      <c r="N90" s="31">
        <v>0</v>
      </c>
      <c r="O90" s="31">
        <v>1</v>
      </c>
      <c r="P90" s="31">
        <v>1</v>
      </c>
      <c r="Q90" s="36">
        <v>1</v>
      </c>
      <c r="R90" s="36">
        <f>Q90*J90</f>
        <v>1</v>
      </c>
      <c r="S90" s="15" t="s">
        <v>299</v>
      </c>
      <c r="T90" s="10" t="s">
        <v>152</v>
      </c>
      <c r="U90" s="10" t="s">
        <v>201</v>
      </c>
      <c r="V90" s="41" t="s">
        <v>457</v>
      </c>
      <c r="W90" s="36">
        <v>1</v>
      </c>
      <c r="X90" s="36">
        <f t="shared" si="21"/>
        <v>1</v>
      </c>
      <c r="Y90" s="16" t="s">
        <v>152</v>
      </c>
      <c r="Z90" s="10" t="s">
        <v>150</v>
      </c>
      <c r="AA90" s="31">
        <v>1</v>
      </c>
      <c r="AB90" s="21">
        <v>1</v>
      </c>
      <c r="AC90" s="21">
        <v>1</v>
      </c>
      <c r="AD90" s="4" t="s">
        <v>151</v>
      </c>
      <c r="AE90" s="10" t="s">
        <v>150</v>
      </c>
      <c r="AF90" s="10" t="s">
        <v>279</v>
      </c>
      <c r="AG90" s="15" t="s">
        <v>144</v>
      </c>
      <c r="AH90" s="10" t="s">
        <v>150</v>
      </c>
      <c r="AI90" s="11">
        <f t="shared" si="22"/>
        <v>0</v>
      </c>
      <c r="AJ90" s="35">
        <f t="shared" si="24"/>
        <v>1</v>
      </c>
      <c r="AK90" s="16"/>
      <c r="AL90" s="16"/>
      <c r="AM90" s="16"/>
      <c r="AN90" s="16"/>
      <c r="AO90" s="16"/>
      <c r="AP90" s="16"/>
      <c r="AQ90" s="16"/>
      <c r="AR90" s="16"/>
      <c r="AS90" s="16"/>
      <c r="AT90" s="16"/>
      <c r="AU90" s="16"/>
      <c r="AV90" s="16"/>
      <c r="AW90" s="16"/>
      <c r="AX90" s="16"/>
      <c r="AY90" s="16"/>
      <c r="AZ90" s="16"/>
      <c r="BA90" s="16"/>
      <c r="BB90" s="16"/>
      <c r="BC90" s="16"/>
      <c r="BD90" s="16"/>
      <c r="BE90" s="16"/>
      <c r="BF90" s="16" t="s">
        <v>75</v>
      </c>
      <c r="BG90" s="16" t="s">
        <v>75</v>
      </c>
      <c r="BH90" s="16"/>
      <c r="BI90" s="16" t="s">
        <v>76</v>
      </c>
      <c r="BJ90" s="16" t="s">
        <v>74</v>
      </c>
      <c r="BK90" s="16"/>
      <c r="BL90" s="16"/>
      <c r="BM90" s="16"/>
      <c r="BN90" s="16"/>
      <c r="BO90" s="7"/>
      <c r="BP90" s="7"/>
      <c r="BQ90" s="7"/>
    </row>
    <row r="91" spans="1:69" s="1" customFormat="1" ht="42.75" customHeight="1">
      <c r="A91" s="21">
        <v>84</v>
      </c>
      <c r="B91" s="8">
        <v>29</v>
      </c>
      <c r="C91" s="8" t="s">
        <v>168</v>
      </c>
      <c r="D91" s="9" t="s">
        <v>82</v>
      </c>
      <c r="E91" s="15" t="s">
        <v>301</v>
      </c>
      <c r="F91" s="15" t="s">
        <v>125</v>
      </c>
      <c r="G91" s="15" t="s">
        <v>423</v>
      </c>
      <c r="H91" s="27" t="s">
        <v>128</v>
      </c>
      <c r="I91" s="8" t="s">
        <v>434</v>
      </c>
      <c r="J91" s="13">
        <f t="shared" si="20"/>
        <v>3</v>
      </c>
      <c r="K91" s="10" t="s">
        <v>129</v>
      </c>
      <c r="L91" s="36">
        <f t="shared" si="23"/>
        <v>9</v>
      </c>
      <c r="M91" s="36">
        <v>3</v>
      </c>
      <c r="N91" s="31">
        <v>0</v>
      </c>
      <c r="O91" s="31">
        <v>9</v>
      </c>
      <c r="P91" s="31">
        <v>0</v>
      </c>
      <c r="Q91" s="36">
        <v>2</v>
      </c>
      <c r="R91" s="36">
        <f>Q91*J91</f>
        <v>6</v>
      </c>
      <c r="S91" s="15" t="s">
        <v>303</v>
      </c>
      <c r="T91" s="10" t="s">
        <v>152</v>
      </c>
      <c r="U91" s="10" t="s">
        <v>201</v>
      </c>
      <c r="V91" s="41" t="s">
        <v>456</v>
      </c>
      <c r="W91" s="36">
        <v>1</v>
      </c>
      <c r="X91" s="36">
        <f t="shared" si="21"/>
        <v>3</v>
      </c>
      <c r="Y91" s="16" t="s">
        <v>152</v>
      </c>
      <c r="Z91" s="16" t="s">
        <v>152</v>
      </c>
      <c r="AA91" s="33">
        <v>3</v>
      </c>
      <c r="AB91" s="21">
        <v>0</v>
      </c>
      <c r="AC91" s="21">
        <v>3</v>
      </c>
      <c r="AD91" s="4" t="s">
        <v>151</v>
      </c>
      <c r="AE91" s="10" t="s">
        <v>152</v>
      </c>
      <c r="AF91" s="10" t="s">
        <v>281</v>
      </c>
      <c r="AG91" s="15"/>
      <c r="AH91" s="10" t="s">
        <v>152</v>
      </c>
      <c r="AI91" s="11">
        <f t="shared" si="22"/>
        <v>0</v>
      </c>
      <c r="AJ91" s="35">
        <f t="shared" si="24"/>
        <v>3</v>
      </c>
      <c r="AK91" s="16"/>
      <c r="AL91" s="16"/>
      <c r="AM91" s="16"/>
      <c r="AN91" s="16"/>
      <c r="AO91" s="16"/>
      <c r="AP91" s="16"/>
      <c r="AQ91" s="16"/>
      <c r="AR91" s="16"/>
      <c r="AS91" s="16"/>
      <c r="AT91" s="16"/>
      <c r="AU91" s="16"/>
      <c r="AV91" s="16"/>
      <c r="AW91" s="16"/>
      <c r="AX91" s="16"/>
      <c r="AY91" s="16"/>
      <c r="AZ91" s="16"/>
      <c r="BA91" s="16"/>
      <c r="BB91" s="16"/>
      <c r="BC91" s="16"/>
      <c r="BD91" s="16"/>
      <c r="BE91" s="16"/>
      <c r="BF91" s="16" t="s">
        <v>74</v>
      </c>
      <c r="BG91" s="16" t="s">
        <v>74</v>
      </c>
      <c r="BH91" s="16" t="s">
        <v>74</v>
      </c>
      <c r="BI91" s="16"/>
      <c r="BJ91" s="16"/>
      <c r="BK91" s="16"/>
      <c r="BL91" s="16"/>
      <c r="BM91" s="16"/>
      <c r="BN91" s="16"/>
      <c r="BO91" s="7"/>
      <c r="BP91" s="7"/>
      <c r="BQ91" s="7"/>
    </row>
    <row r="92" spans="1:69" s="1" customFormat="1" ht="42.75" customHeight="1">
      <c r="A92" s="21">
        <v>85</v>
      </c>
      <c r="B92" s="8">
        <v>29</v>
      </c>
      <c r="C92" s="8" t="s">
        <v>168</v>
      </c>
      <c r="D92" s="9" t="s">
        <v>82</v>
      </c>
      <c r="E92" s="15" t="s">
        <v>302</v>
      </c>
      <c r="F92" s="15" t="s">
        <v>125</v>
      </c>
      <c r="G92" s="15" t="s">
        <v>423</v>
      </c>
      <c r="H92" s="27" t="s">
        <v>128</v>
      </c>
      <c r="I92" s="8" t="s">
        <v>434</v>
      </c>
      <c r="J92" s="13">
        <f t="shared" si="20"/>
        <v>1</v>
      </c>
      <c r="K92" s="10" t="s">
        <v>130</v>
      </c>
      <c r="L92" s="36">
        <f t="shared" si="23"/>
        <v>4</v>
      </c>
      <c r="M92" s="36">
        <v>4</v>
      </c>
      <c r="N92" s="31">
        <v>0</v>
      </c>
      <c r="O92" s="31">
        <v>4</v>
      </c>
      <c r="P92" s="31">
        <v>0</v>
      </c>
      <c r="Q92" s="36">
        <v>2</v>
      </c>
      <c r="R92" s="36">
        <f>Q92*J92</f>
        <v>2</v>
      </c>
      <c r="S92" s="15" t="s">
        <v>304</v>
      </c>
      <c r="T92" s="10" t="s">
        <v>152</v>
      </c>
      <c r="U92" s="10" t="s">
        <v>201</v>
      </c>
      <c r="V92" s="41" t="s">
        <v>456</v>
      </c>
      <c r="W92" s="36">
        <v>1</v>
      </c>
      <c r="X92" s="36">
        <f t="shared" si="21"/>
        <v>1</v>
      </c>
      <c r="Y92" s="16" t="s">
        <v>152</v>
      </c>
      <c r="Z92" s="16" t="s">
        <v>152</v>
      </c>
      <c r="AA92" s="33">
        <v>1</v>
      </c>
      <c r="AB92" s="21">
        <v>0</v>
      </c>
      <c r="AC92" s="21">
        <v>1</v>
      </c>
      <c r="AD92" s="4" t="s">
        <v>151</v>
      </c>
      <c r="AE92" s="10" t="s">
        <v>152</v>
      </c>
      <c r="AF92" s="10" t="s">
        <v>281</v>
      </c>
      <c r="AG92" s="15"/>
      <c r="AH92" s="10" t="s">
        <v>152</v>
      </c>
      <c r="AI92" s="11">
        <f t="shared" si="22"/>
        <v>0</v>
      </c>
      <c r="AJ92" s="35">
        <f t="shared" si="24"/>
        <v>1</v>
      </c>
      <c r="AK92" s="16"/>
      <c r="AL92" s="16"/>
      <c r="AM92" s="16"/>
      <c r="AN92" s="16"/>
      <c r="AO92" s="16"/>
      <c r="AP92" s="16"/>
      <c r="AQ92" s="16"/>
      <c r="AR92" s="16"/>
      <c r="AS92" s="16"/>
      <c r="AT92" s="16"/>
      <c r="AU92" s="16"/>
      <c r="AV92" s="16"/>
      <c r="AW92" s="16"/>
      <c r="AX92" s="16"/>
      <c r="AY92" s="16"/>
      <c r="AZ92" s="16"/>
      <c r="BA92" s="16"/>
      <c r="BB92" s="16"/>
      <c r="BC92" s="16"/>
      <c r="BD92" s="16"/>
      <c r="BE92" s="16"/>
      <c r="BF92" s="16" t="s">
        <v>75</v>
      </c>
      <c r="BG92" s="16" t="s">
        <v>75</v>
      </c>
      <c r="BH92" s="16" t="s">
        <v>74</v>
      </c>
      <c r="BI92" s="16"/>
      <c r="BJ92" s="16"/>
      <c r="BK92" s="16"/>
      <c r="BL92" s="16"/>
      <c r="BM92" s="16"/>
      <c r="BN92" s="16"/>
      <c r="BO92" s="7"/>
      <c r="BP92" s="7"/>
      <c r="BQ92" s="7"/>
    </row>
    <row r="93" spans="1:69" s="1" customFormat="1" ht="42.75" customHeight="1">
      <c r="A93" s="21">
        <v>86</v>
      </c>
      <c r="B93" s="8">
        <v>30</v>
      </c>
      <c r="C93" s="8" t="s">
        <v>168</v>
      </c>
      <c r="D93" s="25" t="s">
        <v>307</v>
      </c>
      <c r="E93" s="15" t="s">
        <v>305</v>
      </c>
      <c r="F93" s="15" t="s">
        <v>125</v>
      </c>
      <c r="G93" s="15" t="s">
        <v>399</v>
      </c>
      <c r="H93" s="27" t="s">
        <v>90</v>
      </c>
      <c r="I93" s="8" t="s">
        <v>435</v>
      </c>
      <c r="J93" s="13">
        <f t="shared" si="20"/>
        <v>4</v>
      </c>
      <c r="K93" s="10" t="s">
        <v>84</v>
      </c>
      <c r="L93" s="36">
        <f t="shared" si="23"/>
        <v>0</v>
      </c>
      <c r="M93" s="36">
        <v>0</v>
      </c>
      <c r="N93" s="31">
        <v>0</v>
      </c>
      <c r="O93" s="31">
        <v>0</v>
      </c>
      <c r="P93" s="31">
        <v>0</v>
      </c>
      <c r="Q93" s="36">
        <v>0</v>
      </c>
      <c r="R93" s="36">
        <v>0</v>
      </c>
      <c r="S93" s="10" t="s">
        <v>84</v>
      </c>
      <c r="T93" s="10" t="s">
        <v>84</v>
      </c>
      <c r="U93" s="10" t="s">
        <v>84</v>
      </c>
      <c r="V93" s="40" t="s">
        <v>84</v>
      </c>
      <c r="W93" s="36">
        <v>1</v>
      </c>
      <c r="X93" s="36">
        <f t="shared" si="21"/>
        <v>4</v>
      </c>
      <c r="Y93" s="10" t="s">
        <v>150</v>
      </c>
      <c r="Z93" s="10" t="s">
        <v>150</v>
      </c>
      <c r="AA93" s="31">
        <v>2</v>
      </c>
      <c r="AB93" s="21">
        <v>2</v>
      </c>
      <c r="AC93" s="21">
        <v>2</v>
      </c>
      <c r="AD93" s="4" t="s">
        <v>151</v>
      </c>
      <c r="AE93" s="10" t="s">
        <v>152</v>
      </c>
      <c r="AF93" s="10" t="s">
        <v>281</v>
      </c>
      <c r="AG93" s="15"/>
      <c r="AH93" s="10" t="s">
        <v>84</v>
      </c>
      <c r="AI93" s="11">
        <f t="shared" si="22"/>
        <v>2</v>
      </c>
      <c r="AJ93" s="35">
        <f t="shared" si="24"/>
        <v>2</v>
      </c>
      <c r="AK93" s="16"/>
      <c r="AL93" s="16"/>
      <c r="AM93" s="16"/>
      <c r="AN93" s="16"/>
      <c r="AO93" s="16"/>
      <c r="AP93" s="16"/>
      <c r="AQ93" s="16"/>
      <c r="AR93" s="16"/>
      <c r="AS93" s="16"/>
      <c r="AT93" s="16"/>
      <c r="AU93" s="16"/>
      <c r="AV93" s="16"/>
      <c r="AW93" s="16"/>
      <c r="AX93" s="16"/>
      <c r="AY93" s="16"/>
      <c r="AZ93" s="16"/>
      <c r="BA93" s="16"/>
      <c r="BB93" s="16"/>
      <c r="BC93" s="16"/>
      <c r="BD93" s="16"/>
      <c r="BE93" s="16"/>
      <c r="BF93" s="16" t="s">
        <v>154</v>
      </c>
      <c r="BG93" s="16" t="s">
        <v>74</v>
      </c>
      <c r="BH93" s="16" t="s">
        <v>154</v>
      </c>
      <c r="BI93" s="16" t="s">
        <v>74</v>
      </c>
      <c r="BJ93" s="16"/>
      <c r="BK93" s="16"/>
      <c r="BL93" s="16"/>
      <c r="BM93" s="16"/>
      <c r="BN93" s="16"/>
      <c r="BO93" s="7"/>
      <c r="BP93" s="7"/>
      <c r="BQ93" s="7"/>
    </row>
    <row r="94" spans="1:69" s="1" customFormat="1" ht="42.75" customHeight="1">
      <c r="A94" s="21">
        <v>87</v>
      </c>
      <c r="B94" s="8">
        <v>30</v>
      </c>
      <c r="C94" s="8" t="s">
        <v>168</v>
      </c>
      <c r="D94" s="25" t="s">
        <v>307</v>
      </c>
      <c r="E94" s="15" t="s">
        <v>306</v>
      </c>
      <c r="F94" s="15" t="s">
        <v>125</v>
      </c>
      <c r="G94" s="15" t="s">
        <v>70</v>
      </c>
      <c r="H94" s="27" t="s">
        <v>106</v>
      </c>
      <c r="I94" s="8" t="s">
        <v>435</v>
      </c>
      <c r="J94" s="13">
        <f t="shared" si="20"/>
        <v>4</v>
      </c>
      <c r="K94" s="10" t="s">
        <v>84</v>
      </c>
      <c r="L94" s="36">
        <f t="shared" si="23"/>
        <v>0</v>
      </c>
      <c r="M94" s="36">
        <v>0</v>
      </c>
      <c r="N94" s="31">
        <v>0</v>
      </c>
      <c r="O94" s="31">
        <v>0</v>
      </c>
      <c r="P94" s="31">
        <v>0</v>
      </c>
      <c r="Q94" s="36">
        <v>0</v>
      </c>
      <c r="R94" s="36">
        <v>0</v>
      </c>
      <c r="S94" s="10" t="s">
        <v>84</v>
      </c>
      <c r="T94" s="10" t="s">
        <v>84</v>
      </c>
      <c r="U94" s="10" t="s">
        <v>84</v>
      </c>
      <c r="V94" s="40" t="s">
        <v>84</v>
      </c>
      <c r="W94" s="36">
        <v>1</v>
      </c>
      <c r="X94" s="36">
        <f t="shared" si="21"/>
        <v>4</v>
      </c>
      <c r="Y94" s="10" t="s">
        <v>150</v>
      </c>
      <c r="Z94" s="10" t="s">
        <v>150</v>
      </c>
      <c r="AA94" s="31">
        <v>0</v>
      </c>
      <c r="AB94" s="21">
        <v>0</v>
      </c>
      <c r="AC94" s="21">
        <v>0</v>
      </c>
      <c r="AD94" s="4" t="s">
        <v>151</v>
      </c>
      <c r="AE94" s="10" t="s">
        <v>152</v>
      </c>
      <c r="AF94" s="10" t="s">
        <v>279</v>
      </c>
      <c r="AG94" s="15" t="s">
        <v>385</v>
      </c>
      <c r="AH94" s="10" t="s">
        <v>84</v>
      </c>
      <c r="AI94" s="11">
        <f t="shared" si="22"/>
        <v>0</v>
      </c>
      <c r="AJ94" s="35">
        <f t="shared" si="24"/>
        <v>4</v>
      </c>
      <c r="AK94" s="16"/>
      <c r="AL94" s="16"/>
      <c r="AM94" s="16"/>
      <c r="AN94" s="16"/>
      <c r="AO94" s="16"/>
      <c r="AP94" s="16"/>
      <c r="AQ94" s="16"/>
      <c r="AR94" s="16"/>
      <c r="AS94" s="16"/>
      <c r="AT94" s="16"/>
      <c r="AU94" s="16"/>
      <c r="AV94" s="16"/>
      <c r="AW94" s="16"/>
      <c r="AX94" s="16"/>
      <c r="AY94" s="16"/>
      <c r="AZ94" s="16"/>
      <c r="BA94" s="16"/>
      <c r="BB94" s="16"/>
      <c r="BC94" s="16"/>
      <c r="BD94" s="16"/>
      <c r="BE94" s="16"/>
      <c r="BF94" s="16" t="s">
        <v>74</v>
      </c>
      <c r="BG94" s="16" t="s">
        <v>74</v>
      </c>
      <c r="BH94" s="16" t="s">
        <v>74</v>
      </c>
      <c r="BI94" s="16" t="s">
        <v>74</v>
      </c>
      <c r="BJ94" s="16"/>
      <c r="BK94" s="16"/>
      <c r="BL94" s="16"/>
      <c r="BM94" s="16"/>
      <c r="BN94" s="16"/>
      <c r="BO94" s="7"/>
      <c r="BP94" s="7"/>
      <c r="BQ94" s="7"/>
    </row>
    <row r="95" spans="1:69" s="1" customFormat="1" ht="42.75" customHeight="1">
      <c r="A95" s="21">
        <v>88</v>
      </c>
      <c r="B95" s="8">
        <v>31</v>
      </c>
      <c r="C95" s="8" t="s">
        <v>168</v>
      </c>
      <c r="D95" s="25" t="s">
        <v>40</v>
      </c>
      <c r="E95" s="15" t="s">
        <v>84</v>
      </c>
      <c r="F95" s="15" t="s">
        <v>125</v>
      </c>
      <c r="G95" s="15" t="s">
        <v>325</v>
      </c>
      <c r="H95" s="27" t="s">
        <v>131</v>
      </c>
      <c r="I95" s="8" t="s">
        <v>435</v>
      </c>
      <c r="J95" s="13">
        <f t="shared" ref="J95:J108" si="25">AI95+AJ95</f>
        <v>3</v>
      </c>
      <c r="K95" s="10" t="s">
        <v>84</v>
      </c>
      <c r="L95" s="36">
        <f t="shared" si="23"/>
        <v>0</v>
      </c>
      <c r="M95" s="36">
        <v>0</v>
      </c>
      <c r="N95" s="31">
        <v>0</v>
      </c>
      <c r="O95" s="31">
        <v>0</v>
      </c>
      <c r="P95" s="31">
        <v>0</v>
      </c>
      <c r="Q95" s="36">
        <v>0</v>
      </c>
      <c r="R95" s="36">
        <v>0</v>
      </c>
      <c r="S95" s="10" t="s">
        <v>84</v>
      </c>
      <c r="T95" s="10" t="s">
        <v>84</v>
      </c>
      <c r="U95" s="10" t="s">
        <v>84</v>
      </c>
      <c r="V95" s="40" t="s">
        <v>84</v>
      </c>
      <c r="W95" s="36">
        <v>1</v>
      </c>
      <c r="X95" s="36">
        <f t="shared" si="21"/>
        <v>3</v>
      </c>
      <c r="Y95" s="10" t="s">
        <v>150</v>
      </c>
      <c r="Z95" s="16" t="s">
        <v>150</v>
      </c>
      <c r="AA95" s="33">
        <v>1</v>
      </c>
      <c r="AB95" s="21">
        <v>1</v>
      </c>
      <c r="AC95" s="21">
        <v>1</v>
      </c>
      <c r="AD95" s="4" t="s">
        <v>151</v>
      </c>
      <c r="AE95" s="10" t="s">
        <v>152</v>
      </c>
      <c r="AF95" s="10" t="s">
        <v>279</v>
      </c>
      <c r="AG95" s="18"/>
      <c r="AH95" s="10" t="s">
        <v>84</v>
      </c>
      <c r="AI95" s="11">
        <f t="shared" si="22"/>
        <v>2</v>
      </c>
      <c r="AJ95" s="35">
        <f t="shared" si="24"/>
        <v>1</v>
      </c>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t="s">
        <v>154</v>
      </c>
      <c r="BI95" s="16" t="s">
        <v>154</v>
      </c>
      <c r="BJ95" s="16" t="s">
        <v>74</v>
      </c>
      <c r="BK95" s="16"/>
      <c r="BL95" s="16"/>
      <c r="BM95" s="16"/>
      <c r="BN95" s="16"/>
      <c r="BO95" s="7"/>
      <c r="BP95" s="7"/>
      <c r="BQ95" s="7"/>
    </row>
    <row r="96" spans="1:69" s="1" customFormat="1" ht="42.75" customHeight="1">
      <c r="A96" s="21">
        <v>89</v>
      </c>
      <c r="B96" s="8">
        <v>32</v>
      </c>
      <c r="C96" s="8" t="s">
        <v>168</v>
      </c>
      <c r="D96" s="25" t="s">
        <v>416</v>
      </c>
      <c r="E96" s="15" t="s">
        <v>84</v>
      </c>
      <c r="F96" s="15" t="s">
        <v>125</v>
      </c>
      <c r="G96" s="15" t="s">
        <v>71</v>
      </c>
      <c r="H96" s="27" t="s">
        <v>106</v>
      </c>
      <c r="I96" s="8" t="s">
        <v>435</v>
      </c>
      <c r="J96" s="13">
        <f t="shared" si="25"/>
        <v>3</v>
      </c>
      <c r="K96" s="10" t="s">
        <v>84</v>
      </c>
      <c r="L96" s="36">
        <f t="shared" si="23"/>
        <v>0</v>
      </c>
      <c r="M96" s="36">
        <v>0</v>
      </c>
      <c r="N96" s="31">
        <v>0</v>
      </c>
      <c r="O96" s="31">
        <v>0</v>
      </c>
      <c r="P96" s="31">
        <v>0</v>
      </c>
      <c r="Q96" s="36">
        <v>0</v>
      </c>
      <c r="R96" s="36">
        <v>0</v>
      </c>
      <c r="S96" s="10" t="s">
        <v>84</v>
      </c>
      <c r="T96" s="10" t="s">
        <v>84</v>
      </c>
      <c r="U96" s="10" t="s">
        <v>84</v>
      </c>
      <c r="V96" s="40" t="s">
        <v>84</v>
      </c>
      <c r="W96" s="36">
        <v>1</v>
      </c>
      <c r="X96" s="36">
        <f t="shared" si="21"/>
        <v>3</v>
      </c>
      <c r="Y96" s="10" t="s">
        <v>150</v>
      </c>
      <c r="Z96" s="16" t="s">
        <v>150</v>
      </c>
      <c r="AA96" s="33">
        <v>3</v>
      </c>
      <c r="AB96" s="21">
        <v>3</v>
      </c>
      <c r="AC96" s="21">
        <v>3</v>
      </c>
      <c r="AD96" s="4" t="s">
        <v>151</v>
      </c>
      <c r="AE96" s="10" t="s">
        <v>152</v>
      </c>
      <c r="AF96" s="10" t="s">
        <v>279</v>
      </c>
      <c r="AG96" s="15"/>
      <c r="AH96" s="10" t="s">
        <v>84</v>
      </c>
      <c r="AI96" s="11">
        <f t="shared" si="22"/>
        <v>0</v>
      </c>
      <c r="AJ96" s="35">
        <f t="shared" si="24"/>
        <v>3</v>
      </c>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t="s">
        <v>74</v>
      </c>
      <c r="BI96" s="16" t="s">
        <v>74</v>
      </c>
      <c r="BJ96" s="16" t="s">
        <v>74</v>
      </c>
      <c r="BK96" s="16"/>
      <c r="BL96" s="16"/>
      <c r="BM96" s="16"/>
      <c r="BN96" s="16"/>
      <c r="BO96" s="7"/>
      <c r="BP96" s="7"/>
      <c r="BQ96" s="7"/>
    </row>
    <row r="97" spans="1:69" s="1" customFormat="1" ht="42.75" customHeight="1">
      <c r="A97" s="21">
        <v>90</v>
      </c>
      <c r="B97" s="8">
        <v>33</v>
      </c>
      <c r="C97" s="8" t="s">
        <v>168</v>
      </c>
      <c r="D97" s="25" t="s">
        <v>36</v>
      </c>
      <c r="E97" s="15" t="s">
        <v>84</v>
      </c>
      <c r="F97" s="15" t="s">
        <v>88</v>
      </c>
      <c r="G97" s="15" t="s">
        <v>400</v>
      </c>
      <c r="H97" s="27" t="s">
        <v>116</v>
      </c>
      <c r="I97" s="8" t="s">
        <v>435</v>
      </c>
      <c r="J97" s="13">
        <f t="shared" si="25"/>
        <v>3</v>
      </c>
      <c r="K97" s="10" t="s">
        <v>84</v>
      </c>
      <c r="L97" s="36">
        <f t="shared" si="23"/>
        <v>0</v>
      </c>
      <c r="M97" s="36">
        <v>0</v>
      </c>
      <c r="N97" s="31">
        <v>0</v>
      </c>
      <c r="O97" s="31">
        <v>0</v>
      </c>
      <c r="P97" s="31">
        <v>0</v>
      </c>
      <c r="Q97" s="36">
        <v>0</v>
      </c>
      <c r="R97" s="36">
        <v>0</v>
      </c>
      <c r="S97" s="10" t="s">
        <v>84</v>
      </c>
      <c r="T97" s="10" t="s">
        <v>84</v>
      </c>
      <c r="U97" s="10" t="s">
        <v>84</v>
      </c>
      <c r="V97" s="40" t="s">
        <v>84</v>
      </c>
      <c r="W97" s="36">
        <v>1</v>
      </c>
      <c r="X97" s="36">
        <f t="shared" si="21"/>
        <v>3</v>
      </c>
      <c r="Y97" s="10" t="s">
        <v>150</v>
      </c>
      <c r="Z97" s="16" t="s">
        <v>150</v>
      </c>
      <c r="AA97" s="33">
        <v>2</v>
      </c>
      <c r="AB97" s="21">
        <v>2</v>
      </c>
      <c r="AC97" s="21">
        <v>2</v>
      </c>
      <c r="AD97" s="4" t="s">
        <v>151</v>
      </c>
      <c r="AE97" s="10" t="s">
        <v>152</v>
      </c>
      <c r="AF97" s="10" t="s">
        <v>280</v>
      </c>
      <c r="AG97" s="15"/>
      <c r="AH97" s="10" t="s">
        <v>84</v>
      </c>
      <c r="AI97" s="11">
        <f t="shared" si="22"/>
        <v>1</v>
      </c>
      <c r="AJ97" s="35">
        <f t="shared" si="24"/>
        <v>2</v>
      </c>
      <c r="AK97" s="16"/>
      <c r="AL97" s="16"/>
      <c r="AM97" s="16"/>
      <c r="AN97" s="16"/>
      <c r="AO97" s="16"/>
      <c r="AP97" s="16"/>
      <c r="AQ97" s="16"/>
      <c r="AR97" s="16"/>
      <c r="AS97" s="16"/>
      <c r="AT97" s="16"/>
      <c r="AU97" s="16"/>
      <c r="AV97" s="16"/>
      <c r="AW97" s="16"/>
      <c r="AX97" s="16"/>
      <c r="AY97" s="16"/>
      <c r="AZ97" s="16"/>
      <c r="BA97" s="16"/>
      <c r="BB97" s="16"/>
      <c r="BC97" s="16"/>
      <c r="BD97" s="16"/>
      <c r="BE97" s="16"/>
      <c r="BF97" s="16"/>
      <c r="BG97" s="16" t="s">
        <v>154</v>
      </c>
      <c r="BH97" s="16" t="s">
        <v>74</v>
      </c>
      <c r="BI97" s="16" t="s">
        <v>74</v>
      </c>
      <c r="BJ97" s="16"/>
      <c r="BK97" s="16"/>
      <c r="BL97" s="16"/>
      <c r="BM97" s="16"/>
      <c r="BN97" s="16"/>
      <c r="BO97" s="7"/>
      <c r="BP97" s="7"/>
      <c r="BQ97" s="7"/>
    </row>
    <row r="98" spans="1:69" s="1" customFormat="1" ht="42.75" customHeight="1">
      <c r="A98" s="21">
        <v>91</v>
      </c>
      <c r="B98" s="8">
        <v>34</v>
      </c>
      <c r="C98" s="8" t="s">
        <v>168</v>
      </c>
      <c r="D98" s="9" t="s">
        <v>35</v>
      </c>
      <c r="E98" s="15" t="s">
        <v>84</v>
      </c>
      <c r="F98" s="15" t="s">
        <v>317</v>
      </c>
      <c r="G98" s="15" t="s">
        <v>83</v>
      </c>
      <c r="H98" s="27" t="s">
        <v>105</v>
      </c>
      <c r="I98" s="8" t="s">
        <v>434</v>
      </c>
      <c r="J98" s="13">
        <f t="shared" si="25"/>
        <v>3</v>
      </c>
      <c r="K98" s="10" t="s">
        <v>94</v>
      </c>
      <c r="L98" s="36">
        <f t="shared" si="23"/>
        <v>6</v>
      </c>
      <c r="M98" s="36">
        <v>2</v>
      </c>
      <c r="N98" s="31">
        <v>0</v>
      </c>
      <c r="O98" s="31">
        <v>3</v>
      </c>
      <c r="P98" s="31">
        <v>3</v>
      </c>
      <c r="Q98" s="36">
        <v>0</v>
      </c>
      <c r="R98" s="36">
        <v>0</v>
      </c>
      <c r="S98" s="15" t="s">
        <v>308</v>
      </c>
      <c r="T98" s="10" t="s">
        <v>150</v>
      </c>
      <c r="U98" s="10" t="s">
        <v>309</v>
      </c>
      <c r="V98" s="41" t="s">
        <v>310</v>
      </c>
      <c r="W98" s="36">
        <v>1</v>
      </c>
      <c r="X98" s="36">
        <f t="shared" si="21"/>
        <v>3</v>
      </c>
      <c r="Y98" s="10" t="s">
        <v>152</v>
      </c>
      <c r="Z98" s="16" t="s">
        <v>150</v>
      </c>
      <c r="AA98" s="33">
        <v>3</v>
      </c>
      <c r="AB98" s="21">
        <v>3</v>
      </c>
      <c r="AC98" s="21">
        <v>0</v>
      </c>
      <c r="AD98" s="16" t="s">
        <v>149</v>
      </c>
      <c r="AE98" s="10" t="s">
        <v>150</v>
      </c>
      <c r="AF98" s="10" t="s">
        <v>279</v>
      </c>
      <c r="AG98" s="15"/>
      <c r="AH98" s="10" t="s">
        <v>152</v>
      </c>
      <c r="AI98" s="11">
        <f t="shared" si="22"/>
        <v>0</v>
      </c>
      <c r="AJ98" s="35">
        <f t="shared" si="24"/>
        <v>3</v>
      </c>
      <c r="AK98" s="16"/>
      <c r="AL98" s="16"/>
      <c r="AM98" s="16"/>
      <c r="AN98" s="16"/>
      <c r="AO98" s="16"/>
      <c r="AP98" s="16"/>
      <c r="AQ98" s="16"/>
      <c r="AR98" s="16"/>
      <c r="AS98" s="16"/>
      <c r="AT98" s="16"/>
      <c r="AU98" s="16"/>
      <c r="AV98" s="16"/>
      <c r="AW98" s="16"/>
      <c r="AX98" s="16"/>
      <c r="AY98" s="16"/>
      <c r="AZ98" s="16"/>
      <c r="BA98" s="16"/>
      <c r="BB98" s="16" t="s">
        <v>74</v>
      </c>
      <c r="BC98" s="16" t="s">
        <v>74</v>
      </c>
      <c r="BD98" s="16" t="s">
        <v>74</v>
      </c>
      <c r="BE98" s="16"/>
      <c r="BF98" s="16"/>
      <c r="BG98" s="16"/>
      <c r="BH98" s="16"/>
      <c r="BI98" s="16"/>
      <c r="BJ98" s="16"/>
      <c r="BK98" s="16"/>
      <c r="BL98" s="16"/>
      <c r="BM98" s="16"/>
      <c r="BN98" s="16"/>
      <c r="BO98" s="7"/>
      <c r="BP98" s="7"/>
      <c r="BQ98" s="7"/>
    </row>
    <row r="99" spans="1:69" s="1" customFormat="1" ht="42.75" customHeight="1">
      <c r="A99" s="21">
        <v>92</v>
      </c>
      <c r="B99" s="8">
        <v>35</v>
      </c>
      <c r="C99" s="8" t="s">
        <v>168</v>
      </c>
      <c r="D99" s="9" t="s">
        <v>23</v>
      </c>
      <c r="E99" s="15" t="s">
        <v>84</v>
      </c>
      <c r="F99" s="15" t="s">
        <v>125</v>
      </c>
      <c r="G99" s="15" t="s">
        <v>165</v>
      </c>
      <c r="H99" s="27" t="s">
        <v>170</v>
      </c>
      <c r="I99" s="8" t="s">
        <v>434</v>
      </c>
      <c r="J99" s="13">
        <f t="shared" si="25"/>
        <v>3</v>
      </c>
      <c r="K99" s="10" t="s">
        <v>153</v>
      </c>
      <c r="L99" s="36">
        <f t="shared" si="23"/>
        <v>3</v>
      </c>
      <c r="M99" s="36">
        <v>1</v>
      </c>
      <c r="N99" s="31">
        <v>0</v>
      </c>
      <c r="O99" s="31">
        <v>0</v>
      </c>
      <c r="P99" s="31">
        <v>3</v>
      </c>
      <c r="Q99" s="36">
        <v>0</v>
      </c>
      <c r="R99" s="36">
        <v>0</v>
      </c>
      <c r="S99" s="15" t="s">
        <v>311</v>
      </c>
      <c r="T99" s="10" t="s">
        <v>150</v>
      </c>
      <c r="U99" s="10" t="s">
        <v>312</v>
      </c>
      <c r="V99" s="41" t="s">
        <v>450</v>
      </c>
      <c r="W99" s="36">
        <v>1</v>
      </c>
      <c r="X99" s="36">
        <f t="shared" si="21"/>
        <v>3</v>
      </c>
      <c r="Y99" s="10" t="s">
        <v>152</v>
      </c>
      <c r="Z99" s="16" t="s">
        <v>150</v>
      </c>
      <c r="AA99" s="33">
        <v>3</v>
      </c>
      <c r="AB99" s="21">
        <v>3</v>
      </c>
      <c r="AC99" s="21">
        <v>3</v>
      </c>
      <c r="AD99" s="16" t="s">
        <v>149</v>
      </c>
      <c r="AE99" s="10" t="s">
        <v>150</v>
      </c>
      <c r="AF99" s="10" t="s">
        <v>300</v>
      </c>
      <c r="AG99" s="15"/>
      <c r="AH99" s="10" t="s">
        <v>152</v>
      </c>
      <c r="AI99" s="11">
        <f t="shared" si="22"/>
        <v>0</v>
      </c>
      <c r="AJ99" s="35">
        <f t="shared" si="24"/>
        <v>3</v>
      </c>
      <c r="AK99" s="16"/>
      <c r="AL99" s="16"/>
      <c r="AM99" s="16"/>
      <c r="AN99" s="16"/>
      <c r="AO99" s="16"/>
      <c r="AP99" s="16"/>
      <c r="AQ99" s="16"/>
      <c r="AR99" s="16"/>
      <c r="AS99" s="16"/>
      <c r="AT99" s="16"/>
      <c r="AU99" s="16"/>
      <c r="AV99" s="16"/>
      <c r="AW99" s="16"/>
      <c r="AX99" s="16"/>
      <c r="AY99" s="16"/>
      <c r="AZ99" s="16"/>
      <c r="BA99" s="16"/>
      <c r="BB99" s="16" t="s">
        <v>75</v>
      </c>
      <c r="BC99" s="16" t="s">
        <v>74</v>
      </c>
      <c r="BD99" s="16" t="s">
        <v>75</v>
      </c>
      <c r="BE99" s="16" t="s">
        <v>74</v>
      </c>
      <c r="BF99" s="16" t="s">
        <v>74</v>
      </c>
      <c r="BG99" s="16"/>
      <c r="BH99" s="16"/>
      <c r="BI99" s="16"/>
      <c r="BJ99" s="16"/>
      <c r="BK99" s="16"/>
      <c r="BL99" s="16"/>
      <c r="BM99" s="16"/>
      <c r="BN99" s="16"/>
      <c r="BO99" s="7"/>
      <c r="BP99" s="7"/>
      <c r="BQ99" s="7"/>
    </row>
    <row r="100" spans="1:69" s="1" customFormat="1" ht="42.75" customHeight="1">
      <c r="A100" s="21">
        <v>93</v>
      </c>
      <c r="B100" s="8">
        <v>35</v>
      </c>
      <c r="C100" s="8" t="s">
        <v>168</v>
      </c>
      <c r="D100" s="9" t="s">
        <v>23</v>
      </c>
      <c r="E100" s="15" t="s">
        <v>84</v>
      </c>
      <c r="F100" s="15" t="s">
        <v>125</v>
      </c>
      <c r="G100" s="15" t="s">
        <v>165</v>
      </c>
      <c r="H100" s="27" t="s">
        <v>170</v>
      </c>
      <c r="I100" s="8" t="s">
        <v>434</v>
      </c>
      <c r="J100" s="13">
        <f t="shared" si="25"/>
        <v>3</v>
      </c>
      <c r="K100" s="10" t="s">
        <v>153</v>
      </c>
      <c r="L100" s="36">
        <f t="shared" si="23"/>
        <v>3</v>
      </c>
      <c r="M100" s="36">
        <v>1</v>
      </c>
      <c r="N100" s="31">
        <v>0</v>
      </c>
      <c r="O100" s="31">
        <v>0</v>
      </c>
      <c r="P100" s="31">
        <v>3</v>
      </c>
      <c r="Q100" s="36">
        <v>0</v>
      </c>
      <c r="R100" s="36">
        <v>0</v>
      </c>
      <c r="S100" s="15" t="s">
        <v>311</v>
      </c>
      <c r="T100" s="10" t="s">
        <v>150</v>
      </c>
      <c r="U100" s="10" t="s">
        <v>312</v>
      </c>
      <c r="V100" s="41" t="s">
        <v>450</v>
      </c>
      <c r="W100" s="36">
        <v>1</v>
      </c>
      <c r="X100" s="36">
        <f t="shared" si="21"/>
        <v>3</v>
      </c>
      <c r="Y100" s="10" t="s">
        <v>152</v>
      </c>
      <c r="Z100" s="16" t="s">
        <v>150</v>
      </c>
      <c r="AA100" s="33">
        <v>3</v>
      </c>
      <c r="AB100" s="21">
        <v>3</v>
      </c>
      <c r="AC100" s="21">
        <v>3</v>
      </c>
      <c r="AD100" s="16" t="s">
        <v>149</v>
      </c>
      <c r="AE100" s="10" t="s">
        <v>150</v>
      </c>
      <c r="AF100" s="10" t="s">
        <v>300</v>
      </c>
      <c r="AG100" s="15"/>
      <c r="AH100" s="10" t="s">
        <v>152</v>
      </c>
      <c r="AI100" s="11">
        <f t="shared" si="22"/>
        <v>0</v>
      </c>
      <c r="AJ100" s="35">
        <f t="shared" si="24"/>
        <v>3</v>
      </c>
      <c r="AK100" s="16"/>
      <c r="AL100" s="16"/>
      <c r="AM100" s="16"/>
      <c r="AN100" s="16"/>
      <c r="AO100" s="16"/>
      <c r="AP100" s="16"/>
      <c r="AQ100" s="16"/>
      <c r="AR100" s="16"/>
      <c r="AS100" s="16"/>
      <c r="AT100" s="16"/>
      <c r="AU100" s="16"/>
      <c r="AV100" s="16"/>
      <c r="AW100" s="16"/>
      <c r="AX100" s="16"/>
      <c r="AY100" s="16"/>
      <c r="AZ100" s="16"/>
      <c r="BA100" s="16"/>
      <c r="BB100" s="16" t="s">
        <v>75</v>
      </c>
      <c r="BC100" s="16" t="s">
        <v>74</v>
      </c>
      <c r="BD100" s="16" t="s">
        <v>75</v>
      </c>
      <c r="BE100" s="16" t="s">
        <v>74</v>
      </c>
      <c r="BF100" s="16" t="s">
        <v>74</v>
      </c>
      <c r="BG100" s="16"/>
      <c r="BH100" s="16"/>
      <c r="BI100" s="16"/>
      <c r="BJ100" s="16"/>
      <c r="BK100" s="16"/>
      <c r="BL100" s="16"/>
      <c r="BM100" s="16"/>
      <c r="BN100" s="16"/>
      <c r="BO100" s="7"/>
      <c r="BP100" s="7"/>
      <c r="BQ100" s="7"/>
    </row>
    <row r="101" spans="1:69" ht="42.75" customHeight="1">
      <c r="A101" s="21">
        <v>94</v>
      </c>
      <c r="B101" s="8">
        <v>35</v>
      </c>
      <c r="C101" s="8" t="s">
        <v>168</v>
      </c>
      <c r="D101" s="9" t="s">
        <v>23</v>
      </c>
      <c r="E101" s="15" t="s">
        <v>84</v>
      </c>
      <c r="F101" s="15" t="s">
        <v>125</v>
      </c>
      <c r="G101" s="15" t="s">
        <v>165</v>
      </c>
      <c r="H101" s="27" t="s">
        <v>170</v>
      </c>
      <c r="I101" s="8" t="s">
        <v>434</v>
      </c>
      <c r="J101" s="13">
        <f t="shared" si="25"/>
        <v>3</v>
      </c>
      <c r="K101" s="10" t="s">
        <v>153</v>
      </c>
      <c r="L101" s="36">
        <f t="shared" si="23"/>
        <v>3</v>
      </c>
      <c r="M101" s="36">
        <v>1</v>
      </c>
      <c r="N101" s="31">
        <v>0</v>
      </c>
      <c r="O101" s="31">
        <v>0</v>
      </c>
      <c r="P101" s="31">
        <v>3</v>
      </c>
      <c r="Q101" s="36">
        <v>0</v>
      </c>
      <c r="R101" s="36">
        <v>0</v>
      </c>
      <c r="S101" s="15" t="s">
        <v>311</v>
      </c>
      <c r="T101" s="10" t="s">
        <v>150</v>
      </c>
      <c r="U101" s="10" t="s">
        <v>312</v>
      </c>
      <c r="V101" s="41" t="s">
        <v>450</v>
      </c>
      <c r="W101" s="36">
        <v>0</v>
      </c>
      <c r="X101" s="36">
        <f t="shared" si="21"/>
        <v>0</v>
      </c>
      <c r="Y101" s="10" t="s">
        <v>152</v>
      </c>
      <c r="Z101" s="16" t="s">
        <v>150</v>
      </c>
      <c r="AA101" s="33">
        <v>3</v>
      </c>
      <c r="AB101" s="21">
        <v>3</v>
      </c>
      <c r="AC101" s="21">
        <v>3</v>
      </c>
      <c r="AD101" s="16" t="s">
        <v>149</v>
      </c>
      <c r="AE101" s="10" t="s">
        <v>150</v>
      </c>
      <c r="AF101" s="10" t="s">
        <v>300</v>
      </c>
      <c r="AG101" s="15"/>
      <c r="AH101" s="10" t="s">
        <v>152</v>
      </c>
      <c r="AI101" s="11">
        <f t="shared" si="22"/>
        <v>0</v>
      </c>
      <c r="AJ101" s="35">
        <f t="shared" si="24"/>
        <v>3</v>
      </c>
      <c r="AK101" s="16"/>
      <c r="AL101" s="16"/>
      <c r="AM101" s="16"/>
      <c r="AN101" s="16"/>
      <c r="AO101" s="16"/>
      <c r="AP101" s="16"/>
      <c r="AQ101" s="16"/>
      <c r="AR101" s="16"/>
      <c r="AS101" s="16"/>
      <c r="AT101" s="16"/>
      <c r="AU101" s="16"/>
      <c r="AV101" s="16"/>
      <c r="AW101" s="16"/>
      <c r="AX101" s="16"/>
      <c r="AY101" s="16"/>
      <c r="AZ101" s="16"/>
      <c r="BA101" s="16"/>
      <c r="BB101" s="16" t="s">
        <v>75</v>
      </c>
      <c r="BC101" s="16" t="s">
        <v>74</v>
      </c>
      <c r="BD101" s="16" t="s">
        <v>75</v>
      </c>
      <c r="BE101" s="16" t="s">
        <v>74</v>
      </c>
      <c r="BF101" s="16" t="s">
        <v>74</v>
      </c>
      <c r="BG101" s="16"/>
      <c r="BH101" s="16"/>
      <c r="BI101" s="16"/>
      <c r="BJ101" s="16"/>
      <c r="BK101" s="16"/>
      <c r="BL101" s="16"/>
      <c r="BM101" s="16"/>
      <c r="BN101" s="16"/>
    </row>
    <row r="102" spans="1:69" ht="42.75" customHeight="1">
      <c r="A102" s="21">
        <v>95</v>
      </c>
      <c r="B102" s="8">
        <v>35</v>
      </c>
      <c r="C102" s="8" t="s">
        <v>168</v>
      </c>
      <c r="D102" s="9" t="s">
        <v>23</v>
      </c>
      <c r="E102" s="15" t="s">
        <v>84</v>
      </c>
      <c r="F102" s="15" t="s">
        <v>125</v>
      </c>
      <c r="G102" s="15" t="s">
        <v>165</v>
      </c>
      <c r="H102" s="27" t="s">
        <v>170</v>
      </c>
      <c r="I102" s="8" t="s">
        <v>434</v>
      </c>
      <c r="J102" s="13">
        <f t="shared" si="25"/>
        <v>3</v>
      </c>
      <c r="K102" s="10" t="s">
        <v>153</v>
      </c>
      <c r="L102" s="36">
        <f t="shared" si="23"/>
        <v>3</v>
      </c>
      <c r="M102" s="36">
        <v>1</v>
      </c>
      <c r="N102" s="31">
        <v>0</v>
      </c>
      <c r="O102" s="31">
        <v>0</v>
      </c>
      <c r="P102" s="31">
        <v>3</v>
      </c>
      <c r="Q102" s="36">
        <v>0</v>
      </c>
      <c r="R102" s="36">
        <v>0</v>
      </c>
      <c r="S102" s="15" t="s">
        <v>311</v>
      </c>
      <c r="T102" s="10" t="s">
        <v>150</v>
      </c>
      <c r="U102" s="10" t="s">
        <v>312</v>
      </c>
      <c r="V102" s="41" t="s">
        <v>450</v>
      </c>
      <c r="W102" s="36">
        <v>0</v>
      </c>
      <c r="X102" s="36">
        <f t="shared" si="21"/>
        <v>0</v>
      </c>
      <c r="Y102" s="10" t="s">
        <v>152</v>
      </c>
      <c r="Z102" s="16" t="s">
        <v>150</v>
      </c>
      <c r="AA102" s="33">
        <v>3</v>
      </c>
      <c r="AB102" s="21">
        <v>3</v>
      </c>
      <c r="AC102" s="21">
        <v>3</v>
      </c>
      <c r="AD102" s="16" t="s">
        <v>149</v>
      </c>
      <c r="AE102" s="10" t="s">
        <v>150</v>
      </c>
      <c r="AF102" s="10" t="s">
        <v>300</v>
      </c>
      <c r="AG102" s="15"/>
      <c r="AH102" s="10" t="s">
        <v>152</v>
      </c>
      <c r="AI102" s="11">
        <f t="shared" si="22"/>
        <v>0</v>
      </c>
      <c r="AJ102" s="35">
        <f t="shared" si="24"/>
        <v>3</v>
      </c>
      <c r="AK102" s="16"/>
      <c r="AL102" s="16"/>
      <c r="AM102" s="16"/>
      <c r="AN102" s="16"/>
      <c r="AO102" s="16"/>
      <c r="AP102" s="16"/>
      <c r="AQ102" s="16"/>
      <c r="AR102" s="16"/>
      <c r="AS102" s="16"/>
      <c r="AT102" s="16"/>
      <c r="AU102" s="16"/>
      <c r="AV102" s="16"/>
      <c r="AW102" s="16"/>
      <c r="AX102" s="16"/>
      <c r="AY102" s="16"/>
      <c r="AZ102" s="16"/>
      <c r="BA102" s="16"/>
      <c r="BB102" s="16" t="s">
        <v>75</v>
      </c>
      <c r="BC102" s="16" t="s">
        <v>74</v>
      </c>
      <c r="BD102" s="16" t="s">
        <v>75</v>
      </c>
      <c r="BE102" s="16" t="s">
        <v>74</v>
      </c>
      <c r="BF102" s="16" t="s">
        <v>74</v>
      </c>
      <c r="BG102" s="16"/>
      <c r="BH102" s="16"/>
      <c r="BI102" s="16"/>
      <c r="BJ102" s="16"/>
      <c r="BK102" s="16"/>
      <c r="BL102" s="16"/>
      <c r="BM102" s="16"/>
      <c r="BN102" s="16"/>
    </row>
    <row r="103" spans="1:69" ht="42.75" customHeight="1">
      <c r="A103" s="21">
        <v>96</v>
      </c>
      <c r="B103" s="8">
        <v>36</v>
      </c>
      <c r="C103" s="8" t="s">
        <v>168</v>
      </c>
      <c r="D103" s="9" t="s">
        <v>21</v>
      </c>
      <c r="E103" s="15" t="s">
        <v>84</v>
      </c>
      <c r="F103" s="15" t="s">
        <v>49</v>
      </c>
      <c r="G103" s="15" t="s">
        <v>396</v>
      </c>
      <c r="H103" s="27" t="s">
        <v>115</v>
      </c>
      <c r="I103" s="8" t="s">
        <v>434</v>
      </c>
      <c r="J103" s="13">
        <f t="shared" si="25"/>
        <v>2</v>
      </c>
      <c r="K103" s="10" t="s">
        <v>145</v>
      </c>
      <c r="L103" s="36">
        <f t="shared" si="23"/>
        <v>4</v>
      </c>
      <c r="M103" s="36">
        <v>2</v>
      </c>
      <c r="N103" s="31">
        <v>0</v>
      </c>
      <c r="O103" s="31">
        <v>2</v>
      </c>
      <c r="P103" s="31">
        <v>2</v>
      </c>
      <c r="Q103" s="36">
        <v>2</v>
      </c>
      <c r="R103" s="36">
        <f t="shared" ref="R103:R108" si="26">Q103*J103</f>
        <v>4</v>
      </c>
      <c r="S103" s="15" t="s">
        <v>381</v>
      </c>
      <c r="T103" s="10" t="s">
        <v>152</v>
      </c>
      <c r="U103" s="10" t="s">
        <v>201</v>
      </c>
      <c r="V103" s="41" t="s">
        <v>454</v>
      </c>
      <c r="W103" s="36">
        <v>1</v>
      </c>
      <c r="X103" s="36">
        <f t="shared" si="21"/>
        <v>2</v>
      </c>
      <c r="Y103" s="10" t="s">
        <v>152</v>
      </c>
      <c r="Z103" s="16" t="s">
        <v>150</v>
      </c>
      <c r="AA103" s="33">
        <v>2</v>
      </c>
      <c r="AB103" s="21">
        <v>2</v>
      </c>
      <c r="AC103" s="21">
        <v>2</v>
      </c>
      <c r="AD103" s="16" t="s">
        <v>149</v>
      </c>
      <c r="AE103" s="10" t="s">
        <v>150</v>
      </c>
      <c r="AF103" s="10" t="s">
        <v>281</v>
      </c>
      <c r="AG103" s="15"/>
      <c r="AH103" s="10" t="s">
        <v>152</v>
      </c>
      <c r="AI103" s="11">
        <f t="shared" si="22"/>
        <v>0</v>
      </c>
      <c r="AJ103" s="35">
        <f t="shared" si="24"/>
        <v>2</v>
      </c>
      <c r="AK103" s="16"/>
      <c r="AL103" s="16"/>
      <c r="AM103" s="16"/>
      <c r="AN103" s="16"/>
      <c r="AO103" s="16"/>
      <c r="AP103" s="16"/>
      <c r="AQ103" s="16"/>
      <c r="AR103" s="16"/>
      <c r="AS103" s="16"/>
      <c r="AT103" s="16"/>
      <c r="AU103" s="16"/>
      <c r="AV103" s="16"/>
      <c r="AW103" s="16"/>
      <c r="AX103" s="16"/>
      <c r="AY103" s="16"/>
      <c r="AZ103" s="16"/>
      <c r="BA103" s="16"/>
      <c r="BB103" s="16" t="s">
        <v>74</v>
      </c>
      <c r="BC103" s="16" t="s">
        <v>74</v>
      </c>
      <c r="BD103" s="16"/>
      <c r="BE103" s="16"/>
      <c r="BF103" s="16"/>
      <c r="BG103" s="16"/>
      <c r="BH103" s="16"/>
      <c r="BI103" s="16"/>
      <c r="BJ103" s="16"/>
      <c r="BK103" s="16"/>
      <c r="BL103" s="16"/>
      <c r="BM103" s="16"/>
      <c r="BN103" s="16"/>
    </row>
    <row r="104" spans="1:69" ht="42.75" customHeight="1">
      <c r="A104" s="21">
        <v>97</v>
      </c>
      <c r="B104" s="8">
        <v>36</v>
      </c>
      <c r="C104" s="8" t="s">
        <v>168</v>
      </c>
      <c r="D104" s="9" t="s">
        <v>21</v>
      </c>
      <c r="E104" s="15" t="s">
        <v>84</v>
      </c>
      <c r="F104" s="15" t="s">
        <v>49</v>
      </c>
      <c r="G104" s="15" t="s">
        <v>72</v>
      </c>
      <c r="H104" s="27" t="s">
        <v>115</v>
      </c>
      <c r="I104" s="8" t="s">
        <v>434</v>
      </c>
      <c r="J104" s="13">
        <f t="shared" si="25"/>
        <v>2</v>
      </c>
      <c r="K104" s="10" t="s">
        <v>146</v>
      </c>
      <c r="L104" s="36">
        <f t="shared" si="23"/>
        <v>4</v>
      </c>
      <c r="M104" s="36">
        <v>2</v>
      </c>
      <c r="N104" s="31">
        <v>0</v>
      </c>
      <c r="O104" s="31">
        <v>2</v>
      </c>
      <c r="P104" s="31">
        <v>2</v>
      </c>
      <c r="Q104" s="36">
        <v>2</v>
      </c>
      <c r="R104" s="36">
        <f t="shared" si="26"/>
        <v>4</v>
      </c>
      <c r="S104" s="15" t="s">
        <v>313</v>
      </c>
      <c r="T104" s="10" t="s">
        <v>152</v>
      </c>
      <c r="U104" s="10" t="s">
        <v>201</v>
      </c>
      <c r="V104" s="41" t="s">
        <v>455</v>
      </c>
      <c r="W104" s="36">
        <v>0</v>
      </c>
      <c r="X104" s="36">
        <f t="shared" si="21"/>
        <v>0</v>
      </c>
      <c r="Y104" s="10" t="s">
        <v>152</v>
      </c>
      <c r="Z104" s="16" t="s">
        <v>150</v>
      </c>
      <c r="AA104" s="33">
        <v>2</v>
      </c>
      <c r="AB104" s="21">
        <v>2</v>
      </c>
      <c r="AC104" s="21">
        <v>2</v>
      </c>
      <c r="AD104" s="16" t="s">
        <v>149</v>
      </c>
      <c r="AE104" s="10" t="s">
        <v>150</v>
      </c>
      <c r="AF104" s="10" t="s">
        <v>281</v>
      </c>
      <c r="AG104" s="15"/>
      <c r="AH104" s="10" t="s">
        <v>152</v>
      </c>
      <c r="AI104" s="11">
        <f t="shared" si="22"/>
        <v>0</v>
      </c>
      <c r="AJ104" s="35">
        <f t="shared" si="24"/>
        <v>2</v>
      </c>
      <c r="AK104" s="16"/>
      <c r="AL104" s="16"/>
      <c r="AM104" s="16"/>
      <c r="AN104" s="16"/>
      <c r="AO104" s="16"/>
      <c r="AP104" s="16"/>
      <c r="AQ104" s="16"/>
      <c r="AR104" s="16"/>
      <c r="AS104" s="16"/>
      <c r="AT104" s="16"/>
      <c r="AU104" s="16"/>
      <c r="AV104" s="16"/>
      <c r="AW104" s="16"/>
      <c r="AX104" s="16"/>
      <c r="AY104" s="16"/>
      <c r="AZ104" s="16"/>
      <c r="BA104" s="16"/>
      <c r="BB104" s="16" t="s">
        <v>74</v>
      </c>
      <c r="BC104" s="16" t="s">
        <v>74</v>
      </c>
      <c r="BD104" s="16"/>
      <c r="BE104" s="16"/>
      <c r="BF104" s="16"/>
      <c r="BG104" s="16"/>
      <c r="BH104" s="16"/>
      <c r="BI104" s="16"/>
      <c r="BJ104" s="16"/>
      <c r="BK104" s="16"/>
      <c r="BL104" s="16"/>
      <c r="BM104" s="16"/>
      <c r="BN104" s="16"/>
    </row>
    <row r="105" spans="1:69" ht="42.75" customHeight="1">
      <c r="A105" s="21">
        <v>98</v>
      </c>
      <c r="B105" s="8">
        <v>36</v>
      </c>
      <c r="C105" s="8" t="s">
        <v>168</v>
      </c>
      <c r="D105" s="9" t="s">
        <v>21</v>
      </c>
      <c r="E105" s="15" t="s">
        <v>84</v>
      </c>
      <c r="F105" s="15" t="s">
        <v>54</v>
      </c>
      <c r="G105" s="15" t="s">
        <v>397</v>
      </c>
      <c r="H105" s="27" t="s">
        <v>120</v>
      </c>
      <c r="I105" s="8" t="s">
        <v>434</v>
      </c>
      <c r="J105" s="13">
        <f t="shared" si="25"/>
        <v>2</v>
      </c>
      <c r="K105" s="10" t="s">
        <v>145</v>
      </c>
      <c r="L105" s="36">
        <f t="shared" si="23"/>
        <v>4</v>
      </c>
      <c r="M105" s="36">
        <v>2</v>
      </c>
      <c r="N105" s="31">
        <v>0</v>
      </c>
      <c r="O105" s="31">
        <v>2</v>
      </c>
      <c r="P105" s="31">
        <v>2</v>
      </c>
      <c r="Q105" s="36">
        <v>2</v>
      </c>
      <c r="R105" s="36">
        <f t="shared" si="26"/>
        <v>4</v>
      </c>
      <c r="S105" s="15" t="s">
        <v>313</v>
      </c>
      <c r="T105" s="10" t="s">
        <v>152</v>
      </c>
      <c r="U105" s="10" t="s">
        <v>201</v>
      </c>
      <c r="V105" s="41" t="s">
        <v>454</v>
      </c>
      <c r="W105" s="36">
        <v>1</v>
      </c>
      <c r="X105" s="36">
        <f t="shared" si="21"/>
        <v>2</v>
      </c>
      <c r="Y105" s="10" t="s">
        <v>152</v>
      </c>
      <c r="Z105" s="16" t="s">
        <v>150</v>
      </c>
      <c r="AA105" s="33">
        <v>2</v>
      </c>
      <c r="AB105" s="21">
        <v>2</v>
      </c>
      <c r="AC105" s="21">
        <v>0</v>
      </c>
      <c r="AD105" s="16" t="s">
        <v>149</v>
      </c>
      <c r="AE105" s="10" t="s">
        <v>150</v>
      </c>
      <c r="AF105" s="10" t="s">
        <v>279</v>
      </c>
      <c r="AG105" s="15"/>
      <c r="AH105" s="10" t="s">
        <v>152</v>
      </c>
      <c r="AI105" s="11">
        <f t="shared" si="22"/>
        <v>0</v>
      </c>
      <c r="AJ105" s="35">
        <f t="shared" si="24"/>
        <v>2</v>
      </c>
      <c r="AK105" s="16"/>
      <c r="AL105" s="16"/>
      <c r="AM105" s="16"/>
      <c r="AN105" s="16"/>
      <c r="AO105" s="16"/>
      <c r="AP105" s="16"/>
      <c r="AQ105" s="16"/>
      <c r="AR105" s="16"/>
      <c r="AS105" s="16"/>
      <c r="AT105" s="16"/>
      <c r="AU105" s="16"/>
      <c r="AV105" s="16"/>
      <c r="AW105" s="16"/>
      <c r="AX105" s="16"/>
      <c r="AY105" s="16"/>
      <c r="AZ105" s="16"/>
      <c r="BA105" s="16"/>
      <c r="BB105" s="16" t="s">
        <v>74</v>
      </c>
      <c r="BC105" s="16" t="s">
        <v>74</v>
      </c>
      <c r="BD105" s="16"/>
      <c r="BE105" s="16"/>
      <c r="BF105" s="16"/>
      <c r="BG105" s="16"/>
      <c r="BH105" s="16"/>
      <c r="BI105" s="16"/>
      <c r="BJ105" s="16"/>
      <c r="BK105" s="16"/>
      <c r="BL105" s="16"/>
      <c r="BM105" s="16"/>
      <c r="BN105" s="16"/>
    </row>
    <row r="106" spans="1:69" ht="42.75" customHeight="1">
      <c r="A106" s="21">
        <v>99</v>
      </c>
      <c r="B106" s="8">
        <v>36</v>
      </c>
      <c r="C106" s="8" t="s">
        <v>168</v>
      </c>
      <c r="D106" s="9" t="s">
        <v>21</v>
      </c>
      <c r="E106" s="15" t="s">
        <v>84</v>
      </c>
      <c r="F106" s="15" t="s">
        <v>54</v>
      </c>
      <c r="G106" s="15" t="s">
        <v>397</v>
      </c>
      <c r="H106" s="27" t="s">
        <v>120</v>
      </c>
      <c r="I106" s="8" t="s">
        <v>434</v>
      </c>
      <c r="J106" s="13">
        <f t="shared" si="25"/>
        <v>2</v>
      </c>
      <c r="K106" s="10" t="s">
        <v>146</v>
      </c>
      <c r="L106" s="36">
        <f t="shared" si="23"/>
        <v>4</v>
      </c>
      <c r="M106" s="36">
        <v>2</v>
      </c>
      <c r="N106" s="31">
        <v>0</v>
      </c>
      <c r="O106" s="31">
        <v>2</v>
      </c>
      <c r="P106" s="31">
        <v>2</v>
      </c>
      <c r="Q106" s="36">
        <v>2</v>
      </c>
      <c r="R106" s="36">
        <f t="shared" si="26"/>
        <v>4</v>
      </c>
      <c r="S106" s="15" t="s">
        <v>313</v>
      </c>
      <c r="T106" s="10" t="s">
        <v>152</v>
      </c>
      <c r="U106" s="10" t="s">
        <v>201</v>
      </c>
      <c r="V106" s="41" t="s">
        <v>455</v>
      </c>
      <c r="W106" s="36">
        <v>0</v>
      </c>
      <c r="X106" s="36">
        <f t="shared" si="21"/>
        <v>0</v>
      </c>
      <c r="Y106" s="10" t="s">
        <v>152</v>
      </c>
      <c r="Z106" s="16" t="s">
        <v>150</v>
      </c>
      <c r="AA106" s="33">
        <v>2</v>
      </c>
      <c r="AB106" s="21">
        <v>2</v>
      </c>
      <c r="AC106" s="21">
        <v>0</v>
      </c>
      <c r="AD106" s="16" t="s">
        <v>149</v>
      </c>
      <c r="AE106" s="10" t="s">
        <v>150</v>
      </c>
      <c r="AF106" s="10" t="s">
        <v>279</v>
      </c>
      <c r="AG106" s="15"/>
      <c r="AH106" s="10" t="s">
        <v>152</v>
      </c>
      <c r="AI106" s="11">
        <f t="shared" si="22"/>
        <v>0</v>
      </c>
      <c r="AJ106" s="35">
        <f t="shared" si="24"/>
        <v>2</v>
      </c>
      <c r="AK106" s="16"/>
      <c r="AL106" s="16"/>
      <c r="AM106" s="16"/>
      <c r="AN106" s="16"/>
      <c r="AO106" s="16"/>
      <c r="AP106" s="16"/>
      <c r="AQ106" s="16"/>
      <c r="AR106" s="16"/>
      <c r="AS106" s="16"/>
      <c r="AT106" s="16"/>
      <c r="AU106" s="16"/>
      <c r="AV106" s="16"/>
      <c r="AW106" s="16"/>
      <c r="AX106" s="16"/>
      <c r="AY106" s="16"/>
      <c r="AZ106" s="16"/>
      <c r="BA106" s="16"/>
      <c r="BB106" s="16" t="s">
        <v>74</v>
      </c>
      <c r="BC106" s="16" t="s">
        <v>74</v>
      </c>
      <c r="BD106" s="16"/>
      <c r="BE106" s="16"/>
      <c r="BF106" s="16"/>
      <c r="BG106" s="16"/>
      <c r="BH106" s="16"/>
      <c r="BI106" s="16"/>
      <c r="BJ106" s="16"/>
      <c r="BK106" s="16"/>
      <c r="BL106" s="16"/>
      <c r="BM106" s="16"/>
      <c r="BN106" s="16"/>
    </row>
    <row r="107" spans="1:69" ht="42.75" customHeight="1">
      <c r="A107" s="21">
        <v>100</v>
      </c>
      <c r="B107" s="8">
        <v>36</v>
      </c>
      <c r="C107" s="8" t="s">
        <v>168</v>
      </c>
      <c r="D107" s="9" t="s">
        <v>21</v>
      </c>
      <c r="E107" s="15" t="s">
        <v>84</v>
      </c>
      <c r="F107" s="15" t="s">
        <v>89</v>
      </c>
      <c r="G107" s="15" t="s">
        <v>73</v>
      </c>
      <c r="H107" s="27" t="s">
        <v>90</v>
      </c>
      <c r="I107" s="8" t="s">
        <v>434</v>
      </c>
      <c r="J107" s="13">
        <f t="shared" si="25"/>
        <v>2</v>
      </c>
      <c r="K107" s="10" t="s">
        <v>145</v>
      </c>
      <c r="L107" s="36">
        <f t="shared" si="23"/>
        <v>4</v>
      </c>
      <c r="M107" s="36">
        <v>2</v>
      </c>
      <c r="N107" s="31">
        <v>0</v>
      </c>
      <c r="O107" s="31">
        <v>2</v>
      </c>
      <c r="P107" s="31">
        <v>2</v>
      </c>
      <c r="Q107" s="36">
        <v>2</v>
      </c>
      <c r="R107" s="36">
        <f t="shared" si="26"/>
        <v>4</v>
      </c>
      <c r="S107" s="15" t="s">
        <v>313</v>
      </c>
      <c r="T107" s="10" t="s">
        <v>152</v>
      </c>
      <c r="U107" s="10" t="s">
        <v>201</v>
      </c>
      <c r="V107" s="41" t="s">
        <v>454</v>
      </c>
      <c r="W107" s="36">
        <v>1</v>
      </c>
      <c r="X107" s="36">
        <f t="shared" si="21"/>
        <v>2</v>
      </c>
      <c r="Y107" s="10" t="s">
        <v>152</v>
      </c>
      <c r="Z107" s="16" t="s">
        <v>150</v>
      </c>
      <c r="AA107" s="33">
        <v>2</v>
      </c>
      <c r="AB107" s="21">
        <v>2</v>
      </c>
      <c r="AC107" s="21">
        <v>2</v>
      </c>
      <c r="AD107" s="16" t="s">
        <v>149</v>
      </c>
      <c r="AE107" s="10" t="s">
        <v>150</v>
      </c>
      <c r="AF107" s="10" t="s">
        <v>281</v>
      </c>
      <c r="AG107" s="15"/>
      <c r="AH107" s="10" t="s">
        <v>152</v>
      </c>
      <c r="AI107" s="11">
        <f t="shared" si="22"/>
        <v>0</v>
      </c>
      <c r="AJ107" s="35">
        <f t="shared" si="24"/>
        <v>2</v>
      </c>
      <c r="AK107" s="16"/>
      <c r="AL107" s="16"/>
      <c r="AM107" s="16"/>
      <c r="AN107" s="16"/>
      <c r="AO107" s="16"/>
      <c r="AP107" s="16"/>
      <c r="AQ107" s="16"/>
      <c r="AR107" s="16"/>
      <c r="AS107" s="16"/>
      <c r="AT107" s="16"/>
      <c r="AU107" s="16"/>
      <c r="AV107" s="16"/>
      <c r="AW107" s="16"/>
      <c r="AX107" s="16"/>
      <c r="AY107" s="16"/>
      <c r="AZ107" s="16"/>
      <c r="BA107" s="16"/>
      <c r="BB107" s="16" t="s">
        <v>74</v>
      </c>
      <c r="BC107" s="16" t="s">
        <v>74</v>
      </c>
      <c r="BD107" s="16"/>
      <c r="BE107" s="16"/>
      <c r="BF107" s="16"/>
      <c r="BG107" s="16"/>
      <c r="BH107" s="16"/>
      <c r="BI107" s="16"/>
      <c r="BJ107" s="16"/>
      <c r="BK107" s="16"/>
      <c r="BL107" s="16"/>
      <c r="BM107" s="16"/>
      <c r="BN107" s="16"/>
    </row>
    <row r="108" spans="1:69" ht="42.75" customHeight="1">
      <c r="A108" s="21">
        <v>101</v>
      </c>
      <c r="B108" s="8">
        <v>36</v>
      </c>
      <c r="C108" s="8" t="s">
        <v>168</v>
      </c>
      <c r="D108" s="9" t="s">
        <v>21</v>
      </c>
      <c r="E108" s="15" t="s">
        <v>84</v>
      </c>
      <c r="F108" s="15" t="s">
        <v>89</v>
      </c>
      <c r="G108" s="15" t="s">
        <v>73</v>
      </c>
      <c r="H108" s="27" t="s">
        <v>90</v>
      </c>
      <c r="I108" s="8" t="s">
        <v>434</v>
      </c>
      <c r="J108" s="13">
        <f t="shared" si="25"/>
        <v>2</v>
      </c>
      <c r="K108" s="10" t="s">
        <v>146</v>
      </c>
      <c r="L108" s="36">
        <f t="shared" si="23"/>
        <v>4</v>
      </c>
      <c r="M108" s="36">
        <v>2</v>
      </c>
      <c r="N108" s="31">
        <v>0</v>
      </c>
      <c r="O108" s="31">
        <v>2</v>
      </c>
      <c r="P108" s="31">
        <v>2</v>
      </c>
      <c r="Q108" s="36">
        <v>2</v>
      </c>
      <c r="R108" s="36">
        <f t="shared" si="26"/>
        <v>4</v>
      </c>
      <c r="S108" s="15" t="s">
        <v>313</v>
      </c>
      <c r="T108" s="10" t="s">
        <v>152</v>
      </c>
      <c r="U108" s="10" t="s">
        <v>201</v>
      </c>
      <c r="V108" s="41" t="s">
        <v>455</v>
      </c>
      <c r="W108" s="36">
        <v>0</v>
      </c>
      <c r="X108" s="36">
        <f t="shared" si="21"/>
        <v>0</v>
      </c>
      <c r="Y108" s="10" t="s">
        <v>152</v>
      </c>
      <c r="Z108" s="16" t="s">
        <v>150</v>
      </c>
      <c r="AA108" s="33">
        <v>2</v>
      </c>
      <c r="AB108" s="21">
        <v>2</v>
      </c>
      <c r="AC108" s="21">
        <v>2</v>
      </c>
      <c r="AD108" s="16" t="s">
        <v>149</v>
      </c>
      <c r="AE108" s="10" t="s">
        <v>150</v>
      </c>
      <c r="AF108" s="10" t="s">
        <v>281</v>
      </c>
      <c r="AG108" s="15"/>
      <c r="AH108" s="10" t="s">
        <v>152</v>
      </c>
      <c r="AI108" s="11">
        <f t="shared" si="22"/>
        <v>0</v>
      </c>
      <c r="AJ108" s="35">
        <f t="shared" si="24"/>
        <v>2</v>
      </c>
      <c r="AK108" s="16"/>
      <c r="AL108" s="16"/>
      <c r="AM108" s="16"/>
      <c r="AN108" s="16"/>
      <c r="AO108" s="16"/>
      <c r="AP108" s="16"/>
      <c r="AQ108" s="16"/>
      <c r="AR108" s="16"/>
      <c r="AS108" s="16"/>
      <c r="AT108" s="16"/>
      <c r="AU108" s="16"/>
      <c r="AV108" s="16"/>
      <c r="AW108" s="16"/>
      <c r="AX108" s="16"/>
      <c r="AY108" s="16"/>
      <c r="AZ108" s="16"/>
      <c r="BA108" s="16"/>
      <c r="BB108" s="16" t="s">
        <v>74</v>
      </c>
      <c r="BC108" s="16" t="s">
        <v>74</v>
      </c>
      <c r="BD108" s="16"/>
      <c r="BE108" s="16"/>
      <c r="BF108" s="16"/>
      <c r="BG108" s="16"/>
      <c r="BH108" s="16"/>
      <c r="BI108" s="16"/>
      <c r="BJ108" s="16"/>
      <c r="BK108" s="16"/>
      <c r="BL108" s="16"/>
      <c r="BM108" s="16"/>
      <c r="BN108" s="16"/>
    </row>
    <row r="109" spans="1:69" ht="42.75" customHeight="1">
      <c r="A109" s="21">
        <v>102</v>
      </c>
      <c r="B109" s="8" t="s">
        <v>84</v>
      </c>
      <c r="C109" s="8" t="s">
        <v>326</v>
      </c>
      <c r="D109" s="25" t="s">
        <v>173</v>
      </c>
      <c r="E109" s="15" t="s">
        <v>84</v>
      </c>
      <c r="F109" s="15"/>
      <c r="G109" s="15" t="s">
        <v>425</v>
      </c>
      <c r="H109" s="27" t="s">
        <v>105</v>
      </c>
      <c r="I109" s="8" t="s">
        <v>435</v>
      </c>
      <c r="J109" s="10">
        <f t="shared" ref="J109:J140" si="27">AI109+AJ109</f>
        <v>2</v>
      </c>
      <c r="K109" s="10" t="s">
        <v>84</v>
      </c>
      <c r="L109" s="36">
        <f t="shared" si="23"/>
        <v>0</v>
      </c>
      <c r="M109" s="36">
        <v>0</v>
      </c>
      <c r="N109" s="31">
        <v>0</v>
      </c>
      <c r="O109" s="31">
        <v>0</v>
      </c>
      <c r="P109" s="31">
        <v>0</v>
      </c>
      <c r="Q109" s="36">
        <v>0</v>
      </c>
      <c r="R109" s="36">
        <v>0</v>
      </c>
      <c r="S109" s="10" t="s">
        <v>84</v>
      </c>
      <c r="T109" s="10" t="s">
        <v>84</v>
      </c>
      <c r="U109" s="10" t="s">
        <v>84</v>
      </c>
      <c r="V109" s="40" t="s">
        <v>84</v>
      </c>
      <c r="W109" s="36">
        <v>1</v>
      </c>
      <c r="X109" s="36">
        <f t="shared" si="21"/>
        <v>2</v>
      </c>
      <c r="Y109" s="10" t="s">
        <v>150</v>
      </c>
      <c r="Z109" s="10" t="s">
        <v>152</v>
      </c>
      <c r="AA109" s="31">
        <v>0</v>
      </c>
      <c r="AB109" s="31">
        <v>0</v>
      </c>
      <c r="AC109" s="31">
        <v>0</v>
      </c>
      <c r="AD109" s="10" t="s">
        <v>84</v>
      </c>
      <c r="AE109" s="10" t="s">
        <v>152</v>
      </c>
      <c r="AF109" s="10" t="s">
        <v>279</v>
      </c>
      <c r="AG109" s="15" t="s">
        <v>463</v>
      </c>
      <c r="AH109" s="10" t="s">
        <v>84</v>
      </c>
      <c r="AI109" s="11">
        <f t="shared" ref="AI109:AI140" si="28">COUNTIF($AK109:$BN109,"☆")</f>
        <v>0</v>
      </c>
      <c r="AJ109" s="35">
        <f>COUNTIF(AK109:BN109,"★")</f>
        <v>2</v>
      </c>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t="s">
        <v>327</v>
      </c>
      <c r="BM109" s="16"/>
      <c r="BN109" s="16" t="s">
        <v>327</v>
      </c>
    </row>
    <row r="110" spans="1:69" ht="42.75" customHeight="1">
      <c r="A110" s="21">
        <v>103</v>
      </c>
      <c r="B110" s="8">
        <v>1</v>
      </c>
      <c r="C110" s="8" t="s">
        <v>326</v>
      </c>
      <c r="D110" s="14" t="s">
        <v>1</v>
      </c>
      <c r="E110" s="15" t="s">
        <v>155</v>
      </c>
      <c r="F110" s="15"/>
      <c r="G110" s="15" t="s">
        <v>425</v>
      </c>
      <c r="H110" s="27" t="s">
        <v>105</v>
      </c>
      <c r="I110" s="8" t="s">
        <v>434</v>
      </c>
      <c r="J110" s="10">
        <f t="shared" si="27"/>
        <v>3</v>
      </c>
      <c r="K110" s="10" t="s">
        <v>176</v>
      </c>
      <c r="L110" s="36">
        <f t="shared" si="23"/>
        <v>3</v>
      </c>
      <c r="M110" s="36">
        <v>1</v>
      </c>
      <c r="N110" s="31">
        <v>3</v>
      </c>
      <c r="O110" s="31">
        <v>0</v>
      </c>
      <c r="P110" s="31">
        <v>0</v>
      </c>
      <c r="Q110" s="36">
        <v>1</v>
      </c>
      <c r="R110" s="36">
        <f t="shared" ref="R110:R141" si="29">Q110*J110</f>
        <v>3</v>
      </c>
      <c r="S110" s="10" t="s">
        <v>266</v>
      </c>
      <c r="T110" s="10" t="s">
        <v>152</v>
      </c>
      <c r="U110" s="10" t="s">
        <v>360</v>
      </c>
      <c r="V110" s="41" t="s">
        <v>453</v>
      </c>
      <c r="W110" s="36">
        <v>1</v>
      </c>
      <c r="X110" s="36">
        <f t="shared" si="21"/>
        <v>3</v>
      </c>
      <c r="Y110" s="10" t="s">
        <v>152</v>
      </c>
      <c r="Z110" s="10" t="s">
        <v>152</v>
      </c>
      <c r="AA110" s="31">
        <v>1</v>
      </c>
      <c r="AB110" s="21">
        <v>1</v>
      </c>
      <c r="AC110" s="21">
        <v>1</v>
      </c>
      <c r="AD110" s="4" t="s">
        <v>151</v>
      </c>
      <c r="AE110" s="10" t="s">
        <v>150</v>
      </c>
      <c r="AF110" s="10" t="s">
        <v>279</v>
      </c>
      <c r="AG110" s="15"/>
      <c r="AH110" s="10" t="s">
        <v>84</v>
      </c>
      <c r="AI110" s="11">
        <f t="shared" si="28"/>
        <v>0</v>
      </c>
      <c r="AJ110" s="35">
        <f>COUNTIF(AK110:BN110,"★")</f>
        <v>3</v>
      </c>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t="s">
        <v>327</v>
      </c>
      <c r="BM110" s="16" t="s">
        <v>327</v>
      </c>
      <c r="BN110" s="16" t="s">
        <v>327</v>
      </c>
    </row>
    <row r="111" spans="1:69" ht="42.75" customHeight="1">
      <c r="A111" s="21">
        <v>104</v>
      </c>
      <c r="B111" s="8">
        <v>1</v>
      </c>
      <c r="C111" s="8" t="s">
        <v>326</v>
      </c>
      <c r="D111" s="14" t="s">
        <v>1</v>
      </c>
      <c r="E111" s="15" t="s">
        <v>156</v>
      </c>
      <c r="F111" s="15"/>
      <c r="G111" s="15" t="s">
        <v>425</v>
      </c>
      <c r="H111" s="27" t="s">
        <v>105</v>
      </c>
      <c r="I111" s="8" t="s">
        <v>434</v>
      </c>
      <c r="J111" s="10">
        <f t="shared" si="27"/>
        <v>1</v>
      </c>
      <c r="K111" s="10" t="s">
        <v>390</v>
      </c>
      <c r="L111" s="36">
        <f t="shared" si="23"/>
        <v>1</v>
      </c>
      <c r="M111" s="36">
        <v>1</v>
      </c>
      <c r="N111" s="31">
        <v>1</v>
      </c>
      <c r="O111" s="31">
        <v>0</v>
      </c>
      <c r="P111" s="31">
        <v>0</v>
      </c>
      <c r="Q111" s="36">
        <v>1</v>
      </c>
      <c r="R111" s="36">
        <f t="shared" si="29"/>
        <v>1</v>
      </c>
      <c r="S111" s="10" t="s">
        <v>266</v>
      </c>
      <c r="T111" s="10" t="s">
        <v>152</v>
      </c>
      <c r="U111" s="10" t="s">
        <v>360</v>
      </c>
      <c r="V111" s="41" t="s">
        <v>453</v>
      </c>
      <c r="W111" s="36">
        <v>0</v>
      </c>
      <c r="X111" s="36">
        <f t="shared" si="21"/>
        <v>0</v>
      </c>
      <c r="Y111" s="10" t="s">
        <v>152</v>
      </c>
      <c r="Z111" s="10" t="s">
        <v>152</v>
      </c>
      <c r="AA111" s="21">
        <v>0</v>
      </c>
      <c r="AB111" s="21">
        <v>0</v>
      </c>
      <c r="AC111" s="21">
        <v>0</v>
      </c>
      <c r="AD111" s="10" t="s">
        <v>84</v>
      </c>
      <c r="AE111" s="10" t="s">
        <v>150</v>
      </c>
      <c r="AF111" s="10" t="s">
        <v>279</v>
      </c>
      <c r="AG111" s="15"/>
      <c r="AH111" s="10" t="s">
        <v>84</v>
      </c>
      <c r="AI111" s="11">
        <f t="shared" si="28"/>
        <v>0</v>
      </c>
      <c r="AJ111" s="35">
        <f t="shared" ref="AJ111:AJ171" si="30">COUNTIF(AK111:BN111,"★")</f>
        <v>1</v>
      </c>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t="s">
        <v>327</v>
      </c>
      <c r="BN111" s="16"/>
    </row>
    <row r="112" spans="1:69" ht="42.75" customHeight="1">
      <c r="A112" s="21">
        <v>105</v>
      </c>
      <c r="B112" s="8">
        <v>1</v>
      </c>
      <c r="C112" s="8" t="s">
        <v>326</v>
      </c>
      <c r="D112" s="14" t="s">
        <v>1</v>
      </c>
      <c r="E112" s="15" t="s">
        <v>157</v>
      </c>
      <c r="F112" s="15"/>
      <c r="G112" s="15" t="s">
        <v>425</v>
      </c>
      <c r="H112" s="27" t="s">
        <v>105</v>
      </c>
      <c r="I112" s="8" t="s">
        <v>434</v>
      </c>
      <c r="J112" s="10">
        <f t="shared" si="27"/>
        <v>2</v>
      </c>
      <c r="K112" s="10" t="s">
        <v>392</v>
      </c>
      <c r="L112" s="36">
        <f t="shared" si="23"/>
        <v>4</v>
      </c>
      <c r="M112" s="36">
        <v>2</v>
      </c>
      <c r="N112" s="31">
        <v>4</v>
      </c>
      <c r="O112" s="31">
        <v>0</v>
      </c>
      <c r="P112" s="31">
        <v>0</v>
      </c>
      <c r="Q112" s="36">
        <v>2</v>
      </c>
      <c r="R112" s="36">
        <f t="shared" si="29"/>
        <v>4</v>
      </c>
      <c r="S112" s="10" t="s">
        <v>395</v>
      </c>
      <c r="T112" s="10" t="s">
        <v>152</v>
      </c>
      <c r="U112" s="10" t="s">
        <v>360</v>
      </c>
      <c r="V112" s="41" t="s">
        <v>452</v>
      </c>
      <c r="W112" s="36">
        <v>1</v>
      </c>
      <c r="X112" s="36">
        <f t="shared" si="21"/>
        <v>2</v>
      </c>
      <c r="Y112" s="10" t="s">
        <v>152</v>
      </c>
      <c r="Z112" s="10" t="s">
        <v>152</v>
      </c>
      <c r="AA112" s="21">
        <v>0</v>
      </c>
      <c r="AB112" s="21">
        <v>0</v>
      </c>
      <c r="AC112" s="21">
        <v>0</v>
      </c>
      <c r="AD112" s="10" t="s">
        <v>84</v>
      </c>
      <c r="AE112" s="10" t="s">
        <v>150</v>
      </c>
      <c r="AF112" s="10" t="s">
        <v>279</v>
      </c>
      <c r="AG112" s="15"/>
      <c r="AH112" s="10" t="s">
        <v>84</v>
      </c>
      <c r="AI112" s="11">
        <f t="shared" si="28"/>
        <v>0</v>
      </c>
      <c r="AJ112" s="35">
        <f t="shared" si="30"/>
        <v>2</v>
      </c>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t="s">
        <v>327</v>
      </c>
      <c r="BN112" s="16" t="s">
        <v>327</v>
      </c>
    </row>
    <row r="113" spans="1:66" ht="42.75" customHeight="1">
      <c r="A113" s="21">
        <v>106</v>
      </c>
      <c r="B113" s="8">
        <v>1</v>
      </c>
      <c r="C113" s="8" t="s">
        <v>326</v>
      </c>
      <c r="D113" s="14" t="s">
        <v>1</v>
      </c>
      <c r="E113" s="15" t="s">
        <v>157</v>
      </c>
      <c r="F113" s="15"/>
      <c r="G113" s="15" t="s">
        <v>425</v>
      </c>
      <c r="H113" s="27" t="s">
        <v>105</v>
      </c>
      <c r="I113" s="8" t="s">
        <v>434</v>
      </c>
      <c r="J113" s="10">
        <f t="shared" si="27"/>
        <v>3</v>
      </c>
      <c r="K113" s="10" t="s">
        <v>391</v>
      </c>
      <c r="L113" s="36">
        <f t="shared" si="23"/>
        <v>6</v>
      </c>
      <c r="M113" s="36">
        <v>2</v>
      </c>
      <c r="N113" s="31">
        <v>6</v>
      </c>
      <c r="O113" s="31">
        <v>0</v>
      </c>
      <c r="P113" s="31">
        <v>0</v>
      </c>
      <c r="Q113" s="36">
        <v>2</v>
      </c>
      <c r="R113" s="36">
        <f t="shared" si="29"/>
        <v>6</v>
      </c>
      <c r="S113" s="10" t="s">
        <v>395</v>
      </c>
      <c r="T113" s="10" t="s">
        <v>152</v>
      </c>
      <c r="U113" s="10" t="s">
        <v>360</v>
      </c>
      <c r="V113" s="41" t="s">
        <v>452</v>
      </c>
      <c r="W113" s="36">
        <v>1</v>
      </c>
      <c r="X113" s="36">
        <f t="shared" si="21"/>
        <v>3</v>
      </c>
      <c r="Y113" s="10" t="s">
        <v>152</v>
      </c>
      <c r="Z113" s="10" t="s">
        <v>152</v>
      </c>
      <c r="AA113" s="21">
        <v>0</v>
      </c>
      <c r="AB113" s="21">
        <v>0</v>
      </c>
      <c r="AC113" s="21">
        <v>0</v>
      </c>
      <c r="AD113" s="10" t="s">
        <v>84</v>
      </c>
      <c r="AE113" s="10" t="s">
        <v>150</v>
      </c>
      <c r="AF113" s="10" t="s">
        <v>279</v>
      </c>
      <c r="AG113" s="15"/>
      <c r="AH113" s="10" t="s">
        <v>84</v>
      </c>
      <c r="AI113" s="11">
        <f t="shared" si="28"/>
        <v>0</v>
      </c>
      <c r="AJ113" s="35">
        <f t="shared" si="30"/>
        <v>3</v>
      </c>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t="s">
        <v>327</v>
      </c>
      <c r="BM113" s="16" t="s">
        <v>327</v>
      </c>
      <c r="BN113" s="16" t="s">
        <v>327</v>
      </c>
    </row>
    <row r="114" spans="1:66" ht="42.75" customHeight="1">
      <c r="A114" s="21">
        <v>107</v>
      </c>
      <c r="B114" s="8">
        <v>1</v>
      </c>
      <c r="C114" s="8" t="s">
        <v>326</v>
      </c>
      <c r="D114" s="14" t="s">
        <v>1</v>
      </c>
      <c r="E114" s="15" t="s">
        <v>158</v>
      </c>
      <c r="F114" s="15"/>
      <c r="G114" s="15" t="s">
        <v>425</v>
      </c>
      <c r="H114" s="27" t="s">
        <v>105</v>
      </c>
      <c r="I114" s="8" t="s">
        <v>434</v>
      </c>
      <c r="J114" s="10">
        <f t="shared" si="27"/>
        <v>3</v>
      </c>
      <c r="K114" s="10" t="s">
        <v>393</v>
      </c>
      <c r="L114" s="36">
        <v>4</v>
      </c>
      <c r="M114" s="36">
        <v>1</v>
      </c>
      <c r="N114" s="32">
        <v>4</v>
      </c>
      <c r="O114" s="32">
        <v>0</v>
      </c>
      <c r="P114" s="32">
        <v>0</v>
      </c>
      <c r="Q114" s="36">
        <v>1</v>
      </c>
      <c r="R114" s="36">
        <f t="shared" si="29"/>
        <v>3</v>
      </c>
      <c r="S114" s="10" t="s">
        <v>266</v>
      </c>
      <c r="T114" s="10" t="s">
        <v>152</v>
      </c>
      <c r="U114" s="10" t="s">
        <v>360</v>
      </c>
      <c r="V114" s="41" t="s">
        <v>452</v>
      </c>
      <c r="W114" s="36">
        <v>1</v>
      </c>
      <c r="X114" s="36">
        <f t="shared" si="21"/>
        <v>3</v>
      </c>
      <c r="Y114" s="10" t="s">
        <v>152</v>
      </c>
      <c r="Z114" s="10" t="s">
        <v>152</v>
      </c>
      <c r="AA114" s="21">
        <v>0</v>
      </c>
      <c r="AB114" s="21">
        <v>0</v>
      </c>
      <c r="AC114" s="21">
        <v>0</v>
      </c>
      <c r="AD114" s="10" t="s">
        <v>84</v>
      </c>
      <c r="AE114" s="10" t="s">
        <v>150</v>
      </c>
      <c r="AF114" s="10" t="s">
        <v>279</v>
      </c>
      <c r="AG114" s="15"/>
      <c r="AH114" s="10" t="s">
        <v>84</v>
      </c>
      <c r="AI114" s="11">
        <f t="shared" si="28"/>
        <v>0</v>
      </c>
      <c r="AJ114" s="35">
        <f t="shared" si="30"/>
        <v>3</v>
      </c>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t="s">
        <v>327</v>
      </c>
      <c r="BM114" s="16" t="s">
        <v>327</v>
      </c>
      <c r="BN114" s="16" t="s">
        <v>327</v>
      </c>
    </row>
    <row r="115" spans="1:66" ht="42.75" customHeight="1">
      <c r="A115" s="21">
        <v>108</v>
      </c>
      <c r="B115" s="8">
        <v>1</v>
      </c>
      <c r="C115" s="8" t="s">
        <v>326</v>
      </c>
      <c r="D115" s="14" t="s">
        <v>1</v>
      </c>
      <c r="E115" s="15" t="s">
        <v>158</v>
      </c>
      <c r="F115" s="15"/>
      <c r="G115" s="15" t="s">
        <v>425</v>
      </c>
      <c r="H115" s="27" t="s">
        <v>105</v>
      </c>
      <c r="I115" s="8" t="s">
        <v>434</v>
      </c>
      <c r="J115" s="10">
        <f t="shared" si="27"/>
        <v>3</v>
      </c>
      <c r="K115" s="10" t="s">
        <v>394</v>
      </c>
      <c r="L115" s="36">
        <f t="shared" si="23"/>
        <v>3</v>
      </c>
      <c r="M115" s="36">
        <v>1</v>
      </c>
      <c r="N115" s="32">
        <v>3</v>
      </c>
      <c r="O115" s="32">
        <v>0</v>
      </c>
      <c r="P115" s="32">
        <v>0</v>
      </c>
      <c r="Q115" s="36">
        <v>1</v>
      </c>
      <c r="R115" s="36">
        <f t="shared" si="29"/>
        <v>3</v>
      </c>
      <c r="S115" s="10" t="s">
        <v>266</v>
      </c>
      <c r="T115" s="10" t="s">
        <v>152</v>
      </c>
      <c r="U115" s="10" t="s">
        <v>360</v>
      </c>
      <c r="V115" s="41" t="s">
        <v>452</v>
      </c>
      <c r="W115" s="36">
        <v>1</v>
      </c>
      <c r="X115" s="36">
        <f t="shared" si="21"/>
        <v>3</v>
      </c>
      <c r="Y115" s="10" t="s">
        <v>152</v>
      </c>
      <c r="Z115" s="10" t="s">
        <v>152</v>
      </c>
      <c r="AA115" s="21">
        <v>0</v>
      </c>
      <c r="AB115" s="21">
        <v>0</v>
      </c>
      <c r="AC115" s="21">
        <v>0</v>
      </c>
      <c r="AD115" s="10" t="s">
        <v>84</v>
      </c>
      <c r="AE115" s="10" t="s">
        <v>150</v>
      </c>
      <c r="AF115" s="10" t="s">
        <v>279</v>
      </c>
      <c r="AG115" s="15"/>
      <c r="AH115" s="10" t="s">
        <v>84</v>
      </c>
      <c r="AI115" s="11">
        <f t="shared" si="28"/>
        <v>0</v>
      </c>
      <c r="AJ115" s="35">
        <f t="shared" si="30"/>
        <v>3</v>
      </c>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t="s">
        <v>327</v>
      </c>
      <c r="BM115" s="16" t="s">
        <v>327</v>
      </c>
      <c r="BN115" s="16" t="s">
        <v>327</v>
      </c>
    </row>
    <row r="116" spans="1:66" ht="42.75" customHeight="1">
      <c r="A116" s="21">
        <v>109</v>
      </c>
      <c r="B116" s="8">
        <v>2</v>
      </c>
      <c r="C116" s="8" t="s">
        <v>326</v>
      </c>
      <c r="D116" s="14" t="s">
        <v>159</v>
      </c>
      <c r="E116" s="15" t="s">
        <v>84</v>
      </c>
      <c r="F116" s="15"/>
      <c r="G116" s="15" t="s">
        <v>175</v>
      </c>
      <c r="H116" s="27" t="s">
        <v>91</v>
      </c>
      <c r="I116" s="8" t="s">
        <v>434</v>
      </c>
      <c r="J116" s="10">
        <f t="shared" si="27"/>
        <v>2</v>
      </c>
      <c r="K116" s="10" t="s">
        <v>177</v>
      </c>
      <c r="L116" s="36">
        <f t="shared" si="23"/>
        <v>4</v>
      </c>
      <c r="M116" s="36">
        <v>2</v>
      </c>
      <c r="N116" s="31">
        <v>2</v>
      </c>
      <c r="O116" s="31">
        <v>0</v>
      </c>
      <c r="P116" s="31">
        <v>2</v>
      </c>
      <c r="Q116" s="36">
        <v>1</v>
      </c>
      <c r="R116" s="36">
        <f t="shared" si="29"/>
        <v>2</v>
      </c>
      <c r="S116" s="10" t="s">
        <v>362</v>
      </c>
      <c r="T116" s="10" t="s">
        <v>152</v>
      </c>
      <c r="U116" s="10" t="s">
        <v>361</v>
      </c>
      <c r="V116" s="41" t="s">
        <v>452</v>
      </c>
      <c r="W116" s="36">
        <v>1</v>
      </c>
      <c r="X116" s="36">
        <f t="shared" si="21"/>
        <v>2</v>
      </c>
      <c r="Y116" s="10" t="s">
        <v>152</v>
      </c>
      <c r="Z116" s="10" t="s">
        <v>152</v>
      </c>
      <c r="AA116" s="31">
        <v>1</v>
      </c>
      <c r="AB116" s="21">
        <v>1</v>
      </c>
      <c r="AC116" s="21">
        <v>1</v>
      </c>
      <c r="AD116" s="4" t="s">
        <v>151</v>
      </c>
      <c r="AE116" s="10" t="s">
        <v>150</v>
      </c>
      <c r="AF116" s="10" t="s">
        <v>279</v>
      </c>
      <c r="AG116" s="15"/>
      <c r="AH116" s="10" t="s">
        <v>84</v>
      </c>
      <c r="AI116" s="11">
        <f t="shared" si="28"/>
        <v>0</v>
      </c>
      <c r="AJ116" s="35">
        <f t="shared" si="30"/>
        <v>2</v>
      </c>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t="s">
        <v>327</v>
      </c>
      <c r="BM116" s="16" t="s">
        <v>327</v>
      </c>
      <c r="BN116" s="16"/>
    </row>
    <row r="117" spans="1:66" ht="42.75" customHeight="1">
      <c r="A117" s="21">
        <v>110</v>
      </c>
      <c r="B117" s="8">
        <v>3</v>
      </c>
      <c r="C117" s="8" t="s">
        <v>326</v>
      </c>
      <c r="D117" s="14" t="s">
        <v>328</v>
      </c>
      <c r="E117" s="15" t="s">
        <v>331</v>
      </c>
      <c r="F117" s="15"/>
      <c r="G117" s="15" t="s">
        <v>329</v>
      </c>
      <c r="H117" s="27" t="s">
        <v>330</v>
      </c>
      <c r="I117" s="8" t="s">
        <v>434</v>
      </c>
      <c r="J117" s="10">
        <f t="shared" si="27"/>
        <v>1</v>
      </c>
      <c r="K117" s="10" t="s">
        <v>336</v>
      </c>
      <c r="L117" s="36">
        <f t="shared" si="23"/>
        <v>2</v>
      </c>
      <c r="M117" s="36">
        <v>2</v>
      </c>
      <c r="N117" s="31">
        <v>0</v>
      </c>
      <c r="O117" s="31">
        <v>0</v>
      </c>
      <c r="P117" s="31">
        <v>2</v>
      </c>
      <c r="Q117" s="36"/>
      <c r="R117" s="36">
        <f t="shared" si="29"/>
        <v>0</v>
      </c>
      <c r="S117" s="10" t="s">
        <v>364</v>
      </c>
      <c r="T117" s="10" t="s">
        <v>150</v>
      </c>
      <c r="U117" s="10"/>
      <c r="V117" s="41" t="s">
        <v>363</v>
      </c>
      <c r="W117" s="36">
        <v>1</v>
      </c>
      <c r="X117" s="36">
        <f t="shared" si="21"/>
        <v>1</v>
      </c>
      <c r="Y117" s="10" t="s">
        <v>152</v>
      </c>
      <c r="Z117" s="16" t="s">
        <v>150</v>
      </c>
      <c r="AA117" s="33">
        <v>1</v>
      </c>
      <c r="AB117" s="21">
        <v>1</v>
      </c>
      <c r="AC117" s="21">
        <v>1</v>
      </c>
      <c r="AD117" s="4" t="s">
        <v>151</v>
      </c>
      <c r="AE117" s="10" t="s">
        <v>150</v>
      </c>
      <c r="AF117" s="10" t="s">
        <v>280</v>
      </c>
      <c r="AG117" s="15"/>
      <c r="AH117" s="10" t="s">
        <v>84</v>
      </c>
      <c r="AI117" s="11">
        <f t="shared" si="28"/>
        <v>0</v>
      </c>
      <c r="AJ117" s="35">
        <f t="shared" si="30"/>
        <v>1</v>
      </c>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t="s">
        <v>327</v>
      </c>
      <c r="BN117" s="16"/>
    </row>
    <row r="118" spans="1:66" ht="42.75" customHeight="1">
      <c r="A118" s="21">
        <v>111</v>
      </c>
      <c r="B118" s="8">
        <v>3</v>
      </c>
      <c r="C118" s="8" t="s">
        <v>326</v>
      </c>
      <c r="D118" s="14" t="s">
        <v>328</v>
      </c>
      <c r="E118" s="15" t="s">
        <v>160</v>
      </c>
      <c r="F118" s="15"/>
      <c r="G118" s="15" t="s">
        <v>329</v>
      </c>
      <c r="H118" s="27" t="s">
        <v>330</v>
      </c>
      <c r="I118" s="8" t="s">
        <v>434</v>
      </c>
      <c r="J118" s="10">
        <f t="shared" si="27"/>
        <v>1</v>
      </c>
      <c r="K118" s="10" t="s">
        <v>336</v>
      </c>
      <c r="L118" s="36">
        <f t="shared" si="23"/>
        <v>2</v>
      </c>
      <c r="M118" s="36">
        <v>2</v>
      </c>
      <c r="N118" s="31">
        <v>0</v>
      </c>
      <c r="O118" s="31">
        <v>0</v>
      </c>
      <c r="P118" s="31">
        <v>2</v>
      </c>
      <c r="Q118" s="36"/>
      <c r="R118" s="36">
        <f t="shared" si="29"/>
        <v>0</v>
      </c>
      <c r="S118" s="10" t="s">
        <v>364</v>
      </c>
      <c r="T118" s="10" t="s">
        <v>150</v>
      </c>
      <c r="U118" s="10"/>
      <c r="V118" s="41" t="s">
        <v>363</v>
      </c>
      <c r="W118" s="36">
        <v>0</v>
      </c>
      <c r="X118" s="36">
        <f t="shared" si="21"/>
        <v>0</v>
      </c>
      <c r="Y118" s="10" t="s">
        <v>152</v>
      </c>
      <c r="Z118" s="16" t="s">
        <v>150</v>
      </c>
      <c r="AA118" s="21">
        <v>0</v>
      </c>
      <c r="AB118" s="21">
        <v>0</v>
      </c>
      <c r="AC118" s="21">
        <v>0</v>
      </c>
      <c r="AD118" s="10" t="s">
        <v>84</v>
      </c>
      <c r="AE118" s="10" t="s">
        <v>150</v>
      </c>
      <c r="AF118" s="10" t="s">
        <v>280</v>
      </c>
      <c r="AG118" s="15"/>
      <c r="AH118" s="10" t="s">
        <v>84</v>
      </c>
      <c r="AI118" s="11">
        <f t="shared" si="28"/>
        <v>0</v>
      </c>
      <c r="AJ118" s="35">
        <f t="shared" si="30"/>
        <v>1</v>
      </c>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t="s">
        <v>327</v>
      </c>
      <c r="BN118" s="16"/>
    </row>
    <row r="119" spans="1:66" ht="42.75" customHeight="1">
      <c r="A119" s="21">
        <v>112</v>
      </c>
      <c r="B119" s="8">
        <v>3</v>
      </c>
      <c r="C119" s="8" t="s">
        <v>326</v>
      </c>
      <c r="D119" s="14" t="s">
        <v>328</v>
      </c>
      <c r="E119" s="15" t="s">
        <v>332</v>
      </c>
      <c r="F119" s="15"/>
      <c r="G119" s="15" t="s">
        <v>329</v>
      </c>
      <c r="H119" s="27" t="s">
        <v>330</v>
      </c>
      <c r="I119" s="8" t="s">
        <v>434</v>
      </c>
      <c r="J119" s="10">
        <f t="shared" si="27"/>
        <v>1</v>
      </c>
      <c r="K119" s="10" t="s">
        <v>337</v>
      </c>
      <c r="L119" s="36">
        <f t="shared" si="23"/>
        <v>2</v>
      </c>
      <c r="M119" s="36">
        <v>2</v>
      </c>
      <c r="N119" s="31">
        <v>0</v>
      </c>
      <c r="O119" s="31">
        <v>0</v>
      </c>
      <c r="P119" s="31">
        <v>2</v>
      </c>
      <c r="Q119" s="36"/>
      <c r="R119" s="36">
        <f t="shared" si="29"/>
        <v>0</v>
      </c>
      <c r="S119" s="10" t="s">
        <v>364</v>
      </c>
      <c r="T119" s="10" t="s">
        <v>150</v>
      </c>
      <c r="U119" s="10"/>
      <c r="V119" s="41" t="s">
        <v>365</v>
      </c>
      <c r="W119" s="36">
        <v>1</v>
      </c>
      <c r="X119" s="36">
        <f t="shared" si="21"/>
        <v>1</v>
      </c>
      <c r="Y119" s="10" t="s">
        <v>152</v>
      </c>
      <c r="Z119" s="16" t="s">
        <v>150</v>
      </c>
      <c r="AA119" s="21">
        <v>0</v>
      </c>
      <c r="AB119" s="21">
        <v>0</v>
      </c>
      <c r="AC119" s="21">
        <v>0</v>
      </c>
      <c r="AD119" s="10" t="s">
        <v>84</v>
      </c>
      <c r="AE119" s="10" t="s">
        <v>150</v>
      </c>
      <c r="AF119" s="10" t="s">
        <v>280</v>
      </c>
      <c r="AG119" s="15"/>
      <c r="AH119" s="10" t="s">
        <v>84</v>
      </c>
      <c r="AI119" s="11">
        <f t="shared" si="28"/>
        <v>0</v>
      </c>
      <c r="AJ119" s="35">
        <f t="shared" si="30"/>
        <v>1</v>
      </c>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t="s">
        <v>327</v>
      </c>
      <c r="BN119" s="16"/>
    </row>
    <row r="120" spans="1:66" ht="42.75" customHeight="1">
      <c r="A120" s="21">
        <v>113</v>
      </c>
      <c r="B120" s="8">
        <v>3</v>
      </c>
      <c r="C120" s="8" t="s">
        <v>326</v>
      </c>
      <c r="D120" s="14" t="s">
        <v>328</v>
      </c>
      <c r="E120" s="15" t="s">
        <v>160</v>
      </c>
      <c r="F120" s="15"/>
      <c r="G120" s="15" t="s">
        <v>329</v>
      </c>
      <c r="H120" s="27" t="s">
        <v>330</v>
      </c>
      <c r="I120" s="8" t="s">
        <v>434</v>
      </c>
      <c r="J120" s="10">
        <f t="shared" si="27"/>
        <v>1</v>
      </c>
      <c r="K120" s="10" t="s">
        <v>337</v>
      </c>
      <c r="L120" s="36">
        <f t="shared" si="23"/>
        <v>2</v>
      </c>
      <c r="M120" s="36">
        <v>2</v>
      </c>
      <c r="N120" s="31">
        <v>0</v>
      </c>
      <c r="O120" s="31">
        <v>0</v>
      </c>
      <c r="P120" s="31">
        <v>2</v>
      </c>
      <c r="Q120" s="36"/>
      <c r="R120" s="36">
        <f t="shared" si="29"/>
        <v>0</v>
      </c>
      <c r="S120" s="10" t="s">
        <v>364</v>
      </c>
      <c r="T120" s="10" t="s">
        <v>150</v>
      </c>
      <c r="U120" s="10"/>
      <c r="V120" s="41" t="s">
        <v>365</v>
      </c>
      <c r="W120" s="36">
        <v>0</v>
      </c>
      <c r="X120" s="36">
        <f t="shared" si="21"/>
        <v>0</v>
      </c>
      <c r="Y120" s="10" t="s">
        <v>152</v>
      </c>
      <c r="Z120" s="16" t="s">
        <v>150</v>
      </c>
      <c r="AA120" s="21">
        <v>0</v>
      </c>
      <c r="AB120" s="21">
        <v>0</v>
      </c>
      <c r="AC120" s="21">
        <v>0</v>
      </c>
      <c r="AD120" s="10" t="s">
        <v>84</v>
      </c>
      <c r="AE120" s="10" t="s">
        <v>150</v>
      </c>
      <c r="AF120" s="10" t="s">
        <v>280</v>
      </c>
      <c r="AG120" s="15"/>
      <c r="AH120" s="10" t="s">
        <v>84</v>
      </c>
      <c r="AI120" s="11">
        <f t="shared" si="28"/>
        <v>0</v>
      </c>
      <c r="AJ120" s="35">
        <f t="shared" si="30"/>
        <v>1</v>
      </c>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t="s">
        <v>327</v>
      </c>
      <c r="BN120" s="16"/>
    </row>
    <row r="121" spans="1:66" ht="42.75" customHeight="1">
      <c r="A121" s="21">
        <v>114</v>
      </c>
      <c r="B121" s="8">
        <v>4</v>
      </c>
      <c r="C121" s="8" t="s">
        <v>326</v>
      </c>
      <c r="D121" s="14" t="s">
        <v>38</v>
      </c>
      <c r="E121" s="15" t="s">
        <v>162</v>
      </c>
      <c r="F121" s="15"/>
      <c r="G121" s="15" t="s">
        <v>161</v>
      </c>
      <c r="H121" s="27" t="s">
        <v>107</v>
      </c>
      <c r="I121" s="8" t="s">
        <v>434</v>
      </c>
      <c r="J121" s="10">
        <f t="shared" si="27"/>
        <v>2</v>
      </c>
      <c r="K121" s="10">
        <v>1</v>
      </c>
      <c r="L121" s="36">
        <f t="shared" si="23"/>
        <v>6</v>
      </c>
      <c r="M121" s="36">
        <v>3</v>
      </c>
      <c r="N121" s="31">
        <v>0</v>
      </c>
      <c r="O121" s="31">
        <v>0</v>
      </c>
      <c r="P121" s="31">
        <v>6</v>
      </c>
      <c r="Q121" s="36">
        <v>0</v>
      </c>
      <c r="R121" s="36">
        <f t="shared" si="29"/>
        <v>0</v>
      </c>
      <c r="S121" s="10" t="s">
        <v>366</v>
      </c>
      <c r="T121" s="10" t="s">
        <v>150</v>
      </c>
      <c r="U121" s="10" t="s">
        <v>216</v>
      </c>
      <c r="V121" s="41" t="s">
        <v>367</v>
      </c>
      <c r="W121" s="36">
        <v>1</v>
      </c>
      <c r="X121" s="36">
        <f t="shared" si="21"/>
        <v>2</v>
      </c>
      <c r="Y121" s="10" t="s">
        <v>152</v>
      </c>
      <c r="Z121" s="16" t="s">
        <v>150</v>
      </c>
      <c r="AA121" s="33">
        <v>1</v>
      </c>
      <c r="AB121" s="21">
        <v>1</v>
      </c>
      <c r="AC121" s="21">
        <v>1</v>
      </c>
      <c r="AD121" s="4" t="s">
        <v>151</v>
      </c>
      <c r="AE121" s="10" t="s">
        <v>150</v>
      </c>
      <c r="AF121" s="10" t="s">
        <v>279</v>
      </c>
      <c r="AG121" s="15"/>
      <c r="AH121" s="10" t="s">
        <v>84</v>
      </c>
      <c r="AI121" s="11">
        <f t="shared" si="28"/>
        <v>0</v>
      </c>
      <c r="AJ121" s="35">
        <f t="shared" si="30"/>
        <v>2</v>
      </c>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t="s">
        <v>327</v>
      </c>
      <c r="BM121" s="16" t="s">
        <v>327</v>
      </c>
      <c r="BN121" s="16"/>
    </row>
    <row r="122" spans="1:66" ht="42.75" customHeight="1">
      <c r="A122" s="21">
        <v>115</v>
      </c>
      <c r="B122" s="8">
        <v>4</v>
      </c>
      <c r="C122" s="8" t="s">
        <v>326</v>
      </c>
      <c r="D122" s="14" t="s">
        <v>38</v>
      </c>
      <c r="E122" s="15" t="s">
        <v>162</v>
      </c>
      <c r="F122" s="15"/>
      <c r="G122" s="15" t="s">
        <v>161</v>
      </c>
      <c r="H122" s="27" t="s">
        <v>107</v>
      </c>
      <c r="I122" s="8" t="s">
        <v>434</v>
      </c>
      <c r="J122" s="10">
        <f t="shared" si="27"/>
        <v>2</v>
      </c>
      <c r="K122" s="10">
        <v>2</v>
      </c>
      <c r="L122" s="36">
        <f t="shared" si="23"/>
        <v>6</v>
      </c>
      <c r="M122" s="36">
        <v>3</v>
      </c>
      <c r="N122" s="31">
        <v>0</v>
      </c>
      <c r="O122" s="31">
        <v>0</v>
      </c>
      <c r="P122" s="31">
        <v>6</v>
      </c>
      <c r="Q122" s="36">
        <v>0</v>
      </c>
      <c r="R122" s="36">
        <f t="shared" si="29"/>
        <v>0</v>
      </c>
      <c r="S122" s="10" t="s">
        <v>366</v>
      </c>
      <c r="T122" s="10" t="s">
        <v>150</v>
      </c>
      <c r="U122" s="10" t="s">
        <v>216</v>
      </c>
      <c r="V122" s="41" t="s">
        <v>367</v>
      </c>
      <c r="W122" s="36">
        <v>1</v>
      </c>
      <c r="X122" s="36">
        <f t="shared" si="21"/>
        <v>2</v>
      </c>
      <c r="Y122" s="10" t="s">
        <v>152</v>
      </c>
      <c r="Z122" s="16" t="s">
        <v>150</v>
      </c>
      <c r="AA122" s="33">
        <v>0</v>
      </c>
      <c r="AB122" s="21">
        <v>0</v>
      </c>
      <c r="AC122" s="21">
        <v>0</v>
      </c>
      <c r="AD122" s="10" t="s">
        <v>84</v>
      </c>
      <c r="AE122" s="10" t="s">
        <v>150</v>
      </c>
      <c r="AF122" s="10" t="s">
        <v>279</v>
      </c>
      <c r="AG122" s="15"/>
      <c r="AH122" s="10" t="s">
        <v>84</v>
      </c>
      <c r="AI122" s="11">
        <f t="shared" si="28"/>
        <v>0</v>
      </c>
      <c r="AJ122" s="35">
        <f t="shared" si="30"/>
        <v>2</v>
      </c>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t="s">
        <v>327</v>
      </c>
      <c r="BM122" s="16" t="s">
        <v>327</v>
      </c>
      <c r="BN122" s="16"/>
    </row>
    <row r="123" spans="1:66" ht="42.75" customHeight="1">
      <c r="A123" s="21">
        <v>116</v>
      </c>
      <c r="B123" s="8">
        <v>4</v>
      </c>
      <c r="C123" s="8" t="s">
        <v>326</v>
      </c>
      <c r="D123" s="14" t="s">
        <v>38</v>
      </c>
      <c r="E123" s="15" t="s">
        <v>162</v>
      </c>
      <c r="F123" s="15"/>
      <c r="G123" s="15" t="s">
        <v>161</v>
      </c>
      <c r="H123" s="27" t="s">
        <v>107</v>
      </c>
      <c r="I123" s="8" t="s">
        <v>434</v>
      </c>
      <c r="J123" s="10">
        <f t="shared" si="27"/>
        <v>2</v>
      </c>
      <c r="K123" s="10">
        <v>3</v>
      </c>
      <c r="L123" s="36">
        <f t="shared" si="23"/>
        <v>6</v>
      </c>
      <c r="M123" s="36">
        <v>3</v>
      </c>
      <c r="N123" s="31">
        <v>0</v>
      </c>
      <c r="O123" s="31">
        <v>0</v>
      </c>
      <c r="P123" s="31">
        <v>6</v>
      </c>
      <c r="Q123" s="36">
        <v>0</v>
      </c>
      <c r="R123" s="36">
        <f t="shared" si="29"/>
        <v>0</v>
      </c>
      <c r="S123" s="10" t="s">
        <v>366</v>
      </c>
      <c r="T123" s="10" t="s">
        <v>150</v>
      </c>
      <c r="U123" s="10" t="s">
        <v>216</v>
      </c>
      <c r="V123" s="41" t="s">
        <v>367</v>
      </c>
      <c r="W123" s="36">
        <v>1</v>
      </c>
      <c r="X123" s="36">
        <f t="shared" si="21"/>
        <v>2</v>
      </c>
      <c r="Y123" s="10" t="s">
        <v>152</v>
      </c>
      <c r="Z123" s="16" t="s">
        <v>150</v>
      </c>
      <c r="AA123" s="33">
        <v>0</v>
      </c>
      <c r="AB123" s="21">
        <v>0</v>
      </c>
      <c r="AC123" s="21">
        <v>0</v>
      </c>
      <c r="AD123" s="10" t="s">
        <v>84</v>
      </c>
      <c r="AE123" s="10" t="s">
        <v>150</v>
      </c>
      <c r="AF123" s="10" t="s">
        <v>279</v>
      </c>
      <c r="AG123" s="15"/>
      <c r="AH123" s="10" t="s">
        <v>84</v>
      </c>
      <c r="AI123" s="11">
        <f t="shared" si="28"/>
        <v>0</v>
      </c>
      <c r="AJ123" s="35">
        <f t="shared" si="30"/>
        <v>2</v>
      </c>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t="s">
        <v>327</v>
      </c>
      <c r="BM123" s="16" t="s">
        <v>327</v>
      </c>
      <c r="BN123" s="16"/>
    </row>
    <row r="124" spans="1:66" ht="42.75" customHeight="1">
      <c r="A124" s="21">
        <v>117</v>
      </c>
      <c r="B124" s="8">
        <v>4</v>
      </c>
      <c r="C124" s="8" t="s">
        <v>326</v>
      </c>
      <c r="D124" s="14" t="s">
        <v>38</v>
      </c>
      <c r="E124" s="15" t="s">
        <v>162</v>
      </c>
      <c r="F124" s="15"/>
      <c r="G124" s="15" t="s">
        <v>161</v>
      </c>
      <c r="H124" s="27" t="s">
        <v>107</v>
      </c>
      <c r="I124" s="8" t="s">
        <v>434</v>
      </c>
      <c r="J124" s="10">
        <f t="shared" si="27"/>
        <v>2</v>
      </c>
      <c r="K124" s="10">
        <v>4</v>
      </c>
      <c r="L124" s="36">
        <f t="shared" si="23"/>
        <v>6</v>
      </c>
      <c r="M124" s="36">
        <v>3</v>
      </c>
      <c r="N124" s="31">
        <v>0</v>
      </c>
      <c r="O124" s="31">
        <v>0</v>
      </c>
      <c r="P124" s="31">
        <v>6</v>
      </c>
      <c r="Q124" s="36">
        <v>0</v>
      </c>
      <c r="R124" s="36">
        <f t="shared" si="29"/>
        <v>0</v>
      </c>
      <c r="S124" s="10" t="s">
        <v>366</v>
      </c>
      <c r="T124" s="10" t="s">
        <v>150</v>
      </c>
      <c r="U124" s="10" t="s">
        <v>216</v>
      </c>
      <c r="V124" s="41" t="s">
        <v>367</v>
      </c>
      <c r="W124" s="36">
        <v>1</v>
      </c>
      <c r="X124" s="36">
        <f t="shared" si="21"/>
        <v>2</v>
      </c>
      <c r="Y124" s="10" t="s">
        <v>152</v>
      </c>
      <c r="Z124" s="16" t="s">
        <v>150</v>
      </c>
      <c r="AA124" s="33">
        <v>0</v>
      </c>
      <c r="AB124" s="21">
        <v>0</v>
      </c>
      <c r="AC124" s="21">
        <v>0</v>
      </c>
      <c r="AD124" s="10" t="s">
        <v>84</v>
      </c>
      <c r="AE124" s="10" t="s">
        <v>150</v>
      </c>
      <c r="AF124" s="10" t="s">
        <v>279</v>
      </c>
      <c r="AG124" s="15"/>
      <c r="AH124" s="10" t="s">
        <v>84</v>
      </c>
      <c r="AI124" s="11">
        <f t="shared" si="28"/>
        <v>0</v>
      </c>
      <c r="AJ124" s="35">
        <f t="shared" si="30"/>
        <v>2</v>
      </c>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t="s">
        <v>327</v>
      </c>
      <c r="BM124" s="16" t="s">
        <v>327</v>
      </c>
      <c r="BN124" s="16"/>
    </row>
    <row r="125" spans="1:66" ht="42.75" customHeight="1">
      <c r="A125" s="21">
        <v>118</v>
      </c>
      <c r="B125" s="8">
        <v>4</v>
      </c>
      <c r="C125" s="8" t="s">
        <v>326</v>
      </c>
      <c r="D125" s="14" t="s">
        <v>38</v>
      </c>
      <c r="E125" s="15" t="s">
        <v>162</v>
      </c>
      <c r="F125" s="15"/>
      <c r="G125" s="15" t="s">
        <v>161</v>
      </c>
      <c r="H125" s="27" t="s">
        <v>107</v>
      </c>
      <c r="I125" s="8" t="s">
        <v>434</v>
      </c>
      <c r="J125" s="10">
        <f t="shared" si="27"/>
        <v>2</v>
      </c>
      <c r="K125" s="10">
        <v>5</v>
      </c>
      <c r="L125" s="36">
        <f t="shared" si="23"/>
        <v>6</v>
      </c>
      <c r="M125" s="36">
        <v>3</v>
      </c>
      <c r="N125" s="31">
        <v>0</v>
      </c>
      <c r="O125" s="31">
        <v>0</v>
      </c>
      <c r="P125" s="31">
        <v>6</v>
      </c>
      <c r="Q125" s="36">
        <v>0</v>
      </c>
      <c r="R125" s="36">
        <f t="shared" si="29"/>
        <v>0</v>
      </c>
      <c r="S125" s="10" t="s">
        <v>366</v>
      </c>
      <c r="T125" s="10" t="s">
        <v>150</v>
      </c>
      <c r="U125" s="10" t="s">
        <v>216</v>
      </c>
      <c r="V125" s="41" t="s">
        <v>367</v>
      </c>
      <c r="W125" s="36">
        <v>1</v>
      </c>
      <c r="X125" s="36">
        <f t="shared" si="21"/>
        <v>2</v>
      </c>
      <c r="Y125" s="10" t="s">
        <v>152</v>
      </c>
      <c r="Z125" s="16" t="s">
        <v>150</v>
      </c>
      <c r="AA125" s="33">
        <v>0</v>
      </c>
      <c r="AB125" s="21">
        <v>0</v>
      </c>
      <c r="AC125" s="21">
        <v>0</v>
      </c>
      <c r="AD125" s="10" t="s">
        <v>84</v>
      </c>
      <c r="AE125" s="10" t="s">
        <v>150</v>
      </c>
      <c r="AF125" s="10" t="s">
        <v>279</v>
      </c>
      <c r="AG125" s="15"/>
      <c r="AH125" s="10" t="s">
        <v>84</v>
      </c>
      <c r="AI125" s="11">
        <f t="shared" si="28"/>
        <v>0</v>
      </c>
      <c r="AJ125" s="35">
        <f t="shared" si="30"/>
        <v>2</v>
      </c>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t="s">
        <v>327</v>
      </c>
      <c r="BM125" s="16" t="s">
        <v>327</v>
      </c>
      <c r="BN125" s="16"/>
    </row>
    <row r="126" spans="1:66" ht="42.75" customHeight="1">
      <c r="A126" s="21">
        <v>119</v>
      </c>
      <c r="B126" s="8">
        <v>4</v>
      </c>
      <c r="C126" s="8" t="s">
        <v>326</v>
      </c>
      <c r="D126" s="14" t="s">
        <v>38</v>
      </c>
      <c r="E126" s="15" t="s">
        <v>162</v>
      </c>
      <c r="F126" s="15"/>
      <c r="G126" s="15" t="s">
        <v>161</v>
      </c>
      <c r="H126" s="27" t="s">
        <v>107</v>
      </c>
      <c r="I126" s="8" t="s">
        <v>434</v>
      </c>
      <c r="J126" s="10">
        <f t="shared" si="27"/>
        <v>2</v>
      </c>
      <c r="K126" s="10">
        <v>6</v>
      </c>
      <c r="L126" s="36">
        <f t="shared" si="23"/>
        <v>6</v>
      </c>
      <c r="M126" s="36">
        <v>3</v>
      </c>
      <c r="N126" s="31">
        <v>0</v>
      </c>
      <c r="O126" s="31">
        <v>0</v>
      </c>
      <c r="P126" s="31">
        <v>6</v>
      </c>
      <c r="Q126" s="36">
        <v>0</v>
      </c>
      <c r="R126" s="36">
        <f t="shared" si="29"/>
        <v>0</v>
      </c>
      <c r="S126" s="10" t="s">
        <v>366</v>
      </c>
      <c r="T126" s="10" t="s">
        <v>150</v>
      </c>
      <c r="U126" s="10" t="s">
        <v>216</v>
      </c>
      <c r="V126" s="41" t="s">
        <v>367</v>
      </c>
      <c r="W126" s="36">
        <v>1</v>
      </c>
      <c r="X126" s="36">
        <f t="shared" si="21"/>
        <v>2</v>
      </c>
      <c r="Y126" s="10" t="s">
        <v>152</v>
      </c>
      <c r="Z126" s="16" t="s">
        <v>150</v>
      </c>
      <c r="AA126" s="33">
        <v>0</v>
      </c>
      <c r="AB126" s="21">
        <v>0</v>
      </c>
      <c r="AC126" s="21">
        <v>0</v>
      </c>
      <c r="AD126" s="10" t="s">
        <v>84</v>
      </c>
      <c r="AE126" s="10" t="s">
        <v>150</v>
      </c>
      <c r="AF126" s="10" t="s">
        <v>279</v>
      </c>
      <c r="AG126" s="15"/>
      <c r="AH126" s="10" t="s">
        <v>84</v>
      </c>
      <c r="AI126" s="11">
        <f t="shared" si="28"/>
        <v>0</v>
      </c>
      <c r="AJ126" s="35">
        <f t="shared" si="30"/>
        <v>2</v>
      </c>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t="s">
        <v>327</v>
      </c>
      <c r="BM126" s="16" t="s">
        <v>327</v>
      </c>
      <c r="BN126" s="16"/>
    </row>
    <row r="127" spans="1:66" ht="42.75" customHeight="1">
      <c r="A127" s="21">
        <v>120</v>
      </c>
      <c r="B127" s="8">
        <v>4</v>
      </c>
      <c r="C127" s="8" t="s">
        <v>326</v>
      </c>
      <c r="D127" s="14" t="s">
        <v>38</v>
      </c>
      <c r="E127" s="15" t="s">
        <v>162</v>
      </c>
      <c r="F127" s="15"/>
      <c r="G127" s="15" t="s">
        <v>161</v>
      </c>
      <c r="H127" s="27" t="s">
        <v>107</v>
      </c>
      <c r="I127" s="8" t="s">
        <v>434</v>
      </c>
      <c r="J127" s="10">
        <f t="shared" si="27"/>
        <v>2</v>
      </c>
      <c r="K127" s="10">
        <v>7</v>
      </c>
      <c r="L127" s="36">
        <f t="shared" si="23"/>
        <v>6</v>
      </c>
      <c r="M127" s="36">
        <v>3</v>
      </c>
      <c r="N127" s="31">
        <v>0</v>
      </c>
      <c r="O127" s="31">
        <v>0</v>
      </c>
      <c r="P127" s="31">
        <v>6</v>
      </c>
      <c r="Q127" s="36">
        <v>0</v>
      </c>
      <c r="R127" s="36">
        <f t="shared" si="29"/>
        <v>0</v>
      </c>
      <c r="S127" s="10" t="s">
        <v>366</v>
      </c>
      <c r="T127" s="10" t="s">
        <v>150</v>
      </c>
      <c r="U127" s="10" t="s">
        <v>216</v>
      </c>
      <c r="V127" s="41" t="s">
        <v>367</v>
      </c>
      <c r="W127" s="36">
        <v>0</v>
      </c>
      <c r="X127" s="36">
        <f t="shared" si="21"/>
        <v>0</v>
      </c>
      <c r="Y127" s="10" t="s">
        <v>152</v>
      </c>
      <c r="Z127" s="16" t="s">
        <v>150</v>
      </c>
      <c r="AA127" s="33">
        <v>0</v>
      </c>
      <c r="AB127" s="21">
        <v>0</v>
      </c>
      <c r="AC127" s="21">
        <v>0</v>
      </c>
      <c r="AD127" s="10" t="s">
        <v>84</v>
      </c>
      <c r="AE127" s="10" t="s">
        <v>150</v>
      </c>
      <c r="AF127" s="10" t="s">
        <v>279</v>
      </c>
      <c r="AG127" s="15"/>
      <c r="AH127" s="10" t="s">
        <v>84</v>
      </c>
      <c r="AI127" s="11">
        <f t="shared" si="28"/>
        <v>0</v>
      </c>
      <c r="AJ127" s="35">
        <f t="shared" si="30"/>
        <v>2</v>
      </c>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t="s">
        <v>327</v>
      </c>
      <c r="BM127" s="16" t="s">
        <v>327</v>
      </c>
      <c r="BN127" s="16"/>
    </row>
    <row r="128" spans="1:66" ht="42.75" customHeight="1">
      <c r="A128" s="21">
        <v>121</v>
      </c>
      <c r="B128" s="8">
        <v>4</v>
      </c>
      <c r="C128" s="8" t="s">
        <v>326</v>
      </c>
      <c r="D128" s="14" t="s">
        <v>38</v>
      </c>
      <c r="E128" s="15" t="s">
        <v>162</v>
      </c>
      <c r="F128" s="15"/>
      <c r="G128" s="15" t="s">
        <v>161</v>
      </c>
      <c r="H128" s="27" t="s">
        <v>107</v>
      </c>
      <c r="I128" s="8" t="s">
        <v>434</v>
      </c>
      <c r="J128" s="10">
        <f t="shared" si="27"/>
        <v>2</v>
      </c>
      <c r="K128" s="10">
        <v>8</v>
      </c>
      <c r="L128" s="36">
        <f t="shared" si="23"/>
        <v>6</v>
      </c>
      <c r="M128" s="36">
        <v>3</v>
      </c>
      <c r="N128" s="31">
        <v>0</v>
      </c>
      <c r="O128" s="31">
        <v>0</v>
      </c>
      <c r="P128" s="31">
        <v>6</v>
      </c>
      <c r="Q128" s="36">
        <v>0</v>
      </c>
      <c r="R128" s="36">
        <f t="shared" si="29"/>
        <v>0</v>
      </c>
      <c r="S128" s="10" t="s">
        <v>366</v>
      </c>
      <c r="T128" s="10" t="s">
        <v>150</v>
      </c>
      <c r="U128" s="10" t="s">
        <v>216</v>
      </c>
      <c r="V128" s="41" t="s">
        <v>367</v>
      </c>
      <c r="W128" s="36">
        <v>0</v>
      </c>
      <c r="X128" s="36">
        <f t="shared" si="21"/>
        <v>0</v>
      </c>
      <c r="Y128" s="10" t="s">
        <v>152</v>
      </c>
      <c r="Z128" s="16" t="s">
        <v>150</v>
      </c>
      <c r="AA128" s="33">
        <v>0</v>
      </c>
      <c r="AB128" s="21">
        <v>0</v>
      </c>
      <c r="AC128" s="21">
        <v>0</v>
      </c>
      <c r="AD128" s="10" t="s">
        <v>84</v>
      </c>
      <c r="AE128" s="10" t="s">
        <v>150</v>
      </c>
      <c r="AF128" s="10" t="s">
        <v>279</v>
      </c>
      <c r="AG128" s="15"/>
      <c r="AH128" s="10" t="s">
        <v>84</v>
      </c>
      <c r="AI128" s="11">
        <f t="shared" si="28"/>
        <v>0</v>
      </c>
      <c r="AJ128" s="35">
        <f t="shared" si="30"/>
        <v>2</v>
      </c>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t="s">
        <v>327</v>
      </c>
      <c r="BM128" s="16" t="s">
        <v>327</v>
      </c>
      <c r="BN128" s="16"/>
    </row>
    <row r="129" spans="1:66" ht="42.75" customHeight="1">
      <c r="A129" s="21">
        <v>122</v>
      </c>
      <c r="B129" s="8">
        <v>4</v>
      </c>
      <c r="C129" s="8" t="s">
        <v>326</v>
      </c>
      <c r="D129" s="14" t="s">
        <v>38</v>
      </c>
      <c r="E129" s="15" t="s">
        <v>162</v>
      </c>
      <c r="F129" s="15"/>
      <c r="G129" s="15" t="s">
        <v>161</v>
      </c>
      <c r="H129" s="27" t="s">
        <v>107</v>
      </c>
      <c r="I129" s="8" t="s">
        <v>434</v>
      </c>
      <c r="J129" s="10">
        <f t="shared" si="27"/>
        <v>2</v>
      </c>
      <c r="K129" s="10">
        <v>9</v>
      </c>
      <c r="L129" s="36">
        <f t="shared" si="23"/>
        <v>6</v>
      </c>
      <c r="M129" s="36">
        <v>3</v>
      </c>
      <c r="N129" s="31">
        <v>0</v>
      </c>
      <c r="O129" s="31">
        <v>0</v>
      </c>
      <c r="P129" s="31">
        <v>6</v>
      </c>
      <c r="Q129" s="36">
        <v>0</v>
      </c>
      <c r="R129" s="36">
        <f t="shared" si="29"/>
        <v>0</v>
      </c>
      <c r="S129" s="10" t="s">
        <v>366</v>
      </c>
      <c r="T129" s="10" t="s">
        <v>150</v>
      </c>
      <c r="U129" s="10" t="s">
        <v>216</v>
      </c>
      <c r="V129" s="41" t="s">
        <v>367</v>
      </c>
      <c r="W129" s="36">
        <v>0</v>
      </c>
      <c r="X129" s="36">
        <f t="shared" ref="X129:X185" si="31">W129*J129</f>
        <v>0</v>
      </c>
      <c r="Y129" s="10" t="s">
        <v>152</v>
      </c>
      <c r="Z129" s="16" t="s">
        <v>150</v>
      </c>
      <c r="AA129" s="33">
        <v>0</v>
      </c>
      <c r="AB129" s="21">
        <v>0</v>
      </c>
      <c r="AC129" s="21">
        <v>0</v>
      </c>
      <c r="AD129" s="10" t="s">
        <v>84</v>
      </c>
      <c r="AE129" s="10" t="s">
        <v>150</v>
      </c>
      <c r="AF129" s="10" t="s">
        <v>279</v>
      </c>
      <c r="AG129" s="15"/>
      <c r="AH129" s="10" t="s">
        <v>84</v>
      </c>
      <c r="AI129" s="11">
        <f t="shared" si="28"/>
        <v>0</v>
      </c>
      <c r="AJ129" s="35">
        <f t="shared" si="30"/>
        <v>2</v>
      </c>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t="s">
        <v>327</v>
      </c>
      <c r="BM129" s="16" t="s">
        <v>327</v>
      </c>
      <c r="BN129" s="16"/>
    </row>
    <row r="130" spans="1:66" ht="42.75" customHeight="1">
      <c r="A130" s="21">
        <v>123</v>
      </c>
      <c r="B130" s="8">
        <v>4</v>
      </c>
      <c r="C130" s="8" t="s">
        <v>326</v>
      </c>
      <c r="D130" s="14" t="s">
        <v>38</v>
      </c>
      <c r="E130" s="15" t="s">
        <v>162</v>
      </c>
      <c r="F130" s="15"/>
      <c r="G130" s="15" t="s">
        <v>161</v>
      </c>
      <c r="H130" s="27" t="s">
        <v>107</v>
      </c>
      <c r="I130" s="8" t="s">
        <v>434</v>
      </c>
      <c r="J130" s="10">
        <f t="shared" si="27"/>
        <v>2</v>
      </c>
      <c r="K130" s="10">
        <v>10</v>
      </c>
      <c r="L130" s="36">
        <f t="shared" si="23"/>
        <v>6</v>
      </c>
      <c r="M130" s="36">
        <v>3</v>
      </c>
      <c r="N130" s="31">
        <v>0</v>
      </c>
      <c r="O130" s="31">
        <v>0</v>
      </c>
      <c r="P130" s="31">
        <v>6</v>
      </c>
      <c r="Q130" s="36">
        <v>0</v>
      </c>
      <c r="R130" s="36">
        <f t="shared" si="29"/>
        <v>0</v>
      </c>
      <c r="S130" s="10" t="s">
        <v>366</v>
      </c>
      <c r="T130" s="10" t="s">
        <v>150</v>
      </c>
      <c r="U130" s="10" t="s">
        <v>216</v>
      </c>
      <c r="V130" s="41" t="s">
        <v>367</v>
      </c>
      <c r="W130" s="36">
        <v>0</v>
      </c>
      <c r="X130" s="36">
        <f t="shared" si="31"/>
        <v>0</v>
      </c>
      <c r="Y130" s="10" t="s">
        <v>152</v>
      </c>
      <c r="Z130" s="16" t="s">
        <v>150</v>
      </c>
      <c r="AA130" s="33">
        <v>0</v>
      </c>
      <c r="AB130" s="21">
        <v>0</v>
      </c>
      <c r="AC130" s="21">
        <v>0</v>
      </c>
      <c r="AD130" s="10" t="s">
        <v>84</v>
      </c>
      <c r="AE130" s="10" t="s">
        <v>150</v>
      </c>
      <c r="AF130" s="10" t="s">
        <v>279</v>
      </c>
      <c r="AG130" s="15"/>
      <c r="AH130" s="10" t="s">
        <v>84</v>
      </c>
      <c r="AI130" s="11">
        <f t="shared" si="28"/>
        <v>0</v>
      </c>
      <c r="AJ130" s="35">
        <f t="shared" si="30"/>
        <v>2</v>
      </c>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t="s">
        <v>327</v>
      </c>
      <c r="BM130" s="16" t="s">
        <v>327</v>
      </c>
      <c r="BN130" s="16"/>
    </row>
    <row r="131" spans="1:66" ht="42.75" customHeight="1">
      <c r="A131" s="21">
        <v>124</v>
      </c>
      <c r="B131" s="8">
        <v>4</v>
      </c>
      <c r="C131" s="8" t="s">
        <v>326</v>
      </c>
      <c r="D131" s="14" t="s">
        <v>38</v>
      </c>
      <c r="E131" s="15" t="s">
        <v>162</v>
      </c>
      <c r="F131" s="15"/>
      <c r="G131" s="15" t="s">
        <v>161</v>
      </c>
      <c r="H131" s="27" t="s">
        <v>107</v>
      </c>
      <c r="I131" s="8" t="s">
        <v>434</v>
      </c>
      <c r="J131" s="10">
        <f t="shared" si="27"/>
        <v>2</v>
      </c>
      <c r="K131" s="10">
        <v>11</v>
      </c>
      <c r="L131" s="36">
        <f t="shared" si="23"/>
        <v>6</v>
      </c>
      <c r="M131" s="36">
        <v>3</v>
      </c>
      <c r="N131" s="31">
        <v>0</v>
      </c>
      <c r="O131" s="31">
        <v>0</v>
      </c>
      <c r="P131" s="31">
        <v>6</v>
      </c>
      <c r="Q131" s="36">
        <v>0</v>
      </c>
      <c r="R131" s="36">
        <f t="shared" si="29"/>
        <v>0</v>
      </c>
      <c r="S131" s="10" t="s">
        <v>366</v>
      </c>
      <c r="T131" s="10" t="s">
        <v>150</v>
      </c>
      <c r="U131" s="10" t="s">
        <v>216</v>
      </c>
      <c r="V131" s="41" t="s">
        <v>367</v>
      </c>
      <c r="W131" s="36">
        <v>0</v>
      </c>
      <c r="X131" s="36">
        <f t="shared" si="31"/>
        <v>0</v>
      </c>
      <c r="Y131" s="10" t="s">
        <v>152</v>
      </c>
      <c r="Z131" s="16" t="s">
        <v>150</v>
      </c>
      <c r="AA131" s="33">
        <v>0</v>
      </c>
      <c r="AB131" s="21">
        <v>0</v>
      </c>
      <c r="AC131" s="21">
        <v>0</v>
      </c>
      <c r="AD131" s="10" t="s">
        <v>84</v>
      </c>
      <c r="AE131" s="10" t="s">
        <v>150</v>
      </c>
      <c r="AF131" s="10" t="s">
        <v>279</v>
      </c>
      <c r="AG131" s="15"/>
      <c r="AH131" s="10" t="s">
        <v>84</v>
      </c>
      <c r="AI131" s="11">
        <f t="shared" si="28"/>
        <v>0</v>
      </c>
      <c r="AJ131" s="35">
        <f t="shared" si="30"/>
        <v>2</v>
      </c>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t="s">
        <v>327</v>
      </c>
      <c r="BM131" s="16" t="s">
        <v>327</v>
      </c>
      <c r="BN131" s="16"/>
    </row>
    <row r="132" spans="1:66" ht="42.75" customHeight="1">
      <c r="A132" s="21">
        <v>125</v>
      </c>
      <c r="B132" s="8">
        <v>4</v>
      </c>
      <c r="C132" s="8" t="s">
        <v>326</v>
      </c>
      <c r="D132" s="14" t="s">
        <v>38</v>
      </c>
      <c r="E132" s="15" t="s">
        <v>162</v>
      </c>
      <c r="F132" s="15"/>
      <c r="G132" s="15" t="s">
        <v>161</v>
      </c>
      <c r="H132" s="27" t="s">
        <v>107</v>
      </c>
      <c r="I132" s="8" t="s">
        <v>434</v>
      </c>
      <c r="J132" s="10">
        <f t="shared" si="27"/>
        <v>2</v>
      </c>
      <c r="K132" s="10">
        <v>12</v>
      </c>
      <c r="L132" s="36">
        <f t="shared" si="23"/>
        <v>6</v>
      </c>
      <c r="M132" s="36">
        <v>3</v>
      </c>
      <c r="N132" s="31">
        <v>0</v>
      </c>
      <c r="O132" s="31">
        <v>0</v>
      </c>
      <c r="P132" s="31">
        <v>6</v>
      </c>
      <c r="Q132" s="36">
        <v>0</v>
      </c>
      <c r="R132" s="36">
        <f t="shared" si="29"/>
        <v>0</v>
      </c>
      <c r="S132" s="10" t="s">
        <v>366</v>
      </c>
      <c r="T132" s="10" t="s">
        <v>150</v>
      </c>
      <c r="U132" s="10" t="s">
        <v>216</v>
      </c>
      <c r="V132" s="41" t="s">
        <v>367</v>
      </c>
      <c r="W132" s="36">
        <v>0</v>
      </c>
      <c r="X132" s="36">
        <f t="shared" si="31"/>
        <v>0</v>
      </c>
      <c r="Y132" s="10" t="s">
        <v>152</v>
      </c>
      <c r="Z132" s="16" t="s">
        <v>150</v>
      </c>
      <c r="AA132" s="33">
        <v>0</v>
      </c>
      <c r="AB132" s="21">
        <v>0</v>
      </c>
      <c r="AC132" s="21">
        <v>0</v>
      </c>
      <c r="AD132" s="10" t="s">
        <v>84</v>
      </c>
      <c r="AE132" s="10" t="s">
        <v>150</v>
      </c>
      <c r="AF132" s="10" t="s">
        <v>279</v>
      </c>
      <c r="AG132" s="15"/>
      <c r="AH132" s="10" t="s">
        <v>84</v>
      </c>
      <c r="AI132" s="11">
        <f t="shared" si="28"/>
        <v>0</v>
      </c>
      <c r="AJ132" s="35">
        <f t="shared" si="30"/>
        <v>2</v>
      </c>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t="s">
        <v>327</v>
      </c>
      <c r="BM132" s="16" t="s">
        <v>327</v>
      </c>
      <c r="BN132" s="16"/>
    </row>
    <row r="133" spans="1:66" ht="42.75" customHeight="1">
      <c r="A133" s="21">
        <v>126</v>
      </c>
      <c r="B133" s="8">
        <v>4</v>
      </c>
      <c r="C133" s="8" t="s">
        <v>326</v>
      </c>
      <c r="D133" s="14" t="s">
        <v>38</v>
      </c>
      <c r="E133" s="15" t="s">
        <v>162</v>
      </c>
      <c r="F133" s="15"/>
      <c r="G133" s="15" t="s">
        <v>161</v>
      </c>
      <c r="H133" s="27" t="s">
        <v>107</v>
      </c>
      <c r="I133" s="8" t="s">
        <v>434</v>
      </c>
      <c r="J133" s="10">
        <f t="shared" si="27"/>
        <v>2</v>
      </c>
      <c r="K133" s="10">
        <v>13</v>
      </c>
      <c r="L133" s="36">
        <f t="shared" si="23"/>
        <v>6</v>
      </c>
      <c r="M133" s="36">
        <v>3</v>
      </c>
      <c r="N133" s="31">
        <v>0</v>
      </c>
      <c r="O133" s="31">
        <v>0</v>
      </c>
      <c r="P133" s="31">
        <v>6</v>
      </c>
      <c r="Q133" s="36">
        <v>0</v>
      </c>
      <c r="R133" s="36">
        <f t="shared" si="29"/>
        <v>0</v>
      </c>
      <c r="S133" s="10" t="s">
        <v>366</v>
      </c>
      <c r="T133" s="10" t="s">
        <v>150</v>
      </c>
      <c r="U133" s="10" t="s">
        <v>216</v>
      </c>
      <c r="V133" s="41" t="s">
        <v>367</v>
      </c>
      <c r="W133" s="36">
        <v>0</v>
      </c>
      <c r="X133" s="36">
        <f t="shared" si="31"/>
        <v>0</v>
      </c>
      <c r="Y133" s="10" t="s">
        <v>152</v>
      </c>
      <c r="Z133" s="16" t="s">
        <v>150</v>
      </c>
      <c r="AA133" s="33">
        <v>0</v>
      </c>
      <c r="AB133" s="21">
        <v>0</v>
      </c>
      <c r="AC133" s="21">
        <v>0</v>
      </c>
      <c r="AD133" s="10" t="s">
        <v>84</v>
      </c>
      <c r="AE133" s="10" t="s">
        <v>150</v>
      </c>
      <c r="AF133" s="10" t="s">
        <v>279</v>
      </c>
      <c r="AG133" s="15"/>
      <c r="AH133" s="10" t="s">
        <v>84</v>
      </c>
      <c r="AI133" s="11">
        <f t="shared" si="28"/>
        <v>0</v>
      </c>
      <c r="AJ133" s="35">
        <f t="shared" si="30"/>
        <v>2</v>
      </c>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t="s">
        <v>327</v>
      </c>
      <c r="BM133" s="16" t="s">
        <v>327</v>
      </c>
      <c r="BN133" s="16"/>
    </row>
    <row r="134" spans="1:66" ht="42.75" customHeight="1">
      <c r="A134" s="21">
        <v>127</v>
      </c>
      <c r="B134" s="8">
        <v>4</v>
      </c>
      <c r="C134" s="8" t="s">
        <v>326</v>
      </c>
      <c r="D134" s="14" t="s">
        <v>38</v>
      </c>
      <c r="E134" s="15" t="s">
        <v>162</v>
      </c>
      <c r="F134" s="15"/>
      <c r="G134" s="15" t="s">
        <v>161</v>
      </c>
      <c r="H134" s="27" t="s">
        <v>107</v>
      </c>
      <c r="I134" s="8" t="s">
        <v>434</v>
      </c>
      <c r="J134" s="10">
        <f t="shared" si="27"/>
        <v>2</v>
      </c>
      <c r="K134" s="10">
        <v>14</v>
      </c>
      <c r="L134" s="36">
        <f t="shared" ref="L134:L185" si="32">J134*M134</f>
        <v>6</v>
      </c>
      <c r="M134" s="36">
        <v>3</v>
      </c>
      <c r="N134" s="31">
        <v>0</v>
      </c>
      <c r="O134" s="31">
        <v>0</v>
      </c>
      <c r="P134" s="31">
        <v>6</v>
      </c>
      <c r="Q134" s="36">
        <v>0</v>
      </c>
      <c r="R134" s="36">
        <f t="shared" si="29"/>
        <v>0</v>
      </c>
      <c r="S134" s="10" t="s">
        <v>366</v>
      </c>
      <c r="T134" s="10" t="s">
        <v>150</v>
      </c>
      <c r="U134" s="10" t="s">
        <v>216</v>
      </c>
      <c r="V134" s="41" t="s">
        <v>367</v>
      </c>
      <c r="W134" s="36">
        <v>0</v>
      </c>
      <c r="X134" s="36">
        <f t="shared" si="31"/>
        <v>0</v>
      </c>
      <c r="Y134" s="10" t="s">
        <v>152</v>
      </c>
      <c r="Z134" s="16" t="s">
        <v>150</v>
      </c>
      <c r="AA134" s="33">
        <v>0</v>
      </c>
      <c r="AB134" s="21">
        <v>0</v>
      </c>
      <c r="AC134" s="21">
        <v>0</v>
      </c>
      <c r="AD134" s="10" t="s">
        <v>84</v>
      </c>
      <c r="AE134" s="10" t="s">
        <v>150</v>
      </c>
      <c r="AF134" s="10" t="s">
        <v>279</v>
      </c>
      <c r="AG134" s="15"/>
      <c r="AH134" s="10" t="s">
        <v>84</v>
      </c>
      <c r="AI134" s="11">
        <f t="shared" si="28"/>
        <v>0</v>
      </c>
      <c r="AJ134" s="35">
        <f t="shared" si="30"/>
        <v>2</v>
      </c>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t="s">
        <v>327</v>
      </c>
      <c r="BM134" s="16" t="s">
        <v>327</v>
      </c>
      <c r="BN134" s="16"/>
    </row>
    <row r="135" spans="1:66" ht="42.75" customHeight="1">
      <c r="A135" s="21">
        <v>128</v>
      </c>
      <c r="B135" s="8">
        <v>4</v>
      </c>
      <c r="C135" s="8" t="s">
        <v>326</v>
      </c>
      <c r="D135" s="14" t="s">
        <v>38</v>
      </c>
      <c r="E135" s="15" t="s">
        <v>162</v>
      </c>
      <c r="F135" s="15"/>
      <c r="G135" s="15" t="s">
        <v>161</v>
      </c>
      <c r="H135" s="27" t="s">
        <v>107</v>
      </c>
      <c r="I135" s="8" t="s">
        <v>434</v>
      </c>
      <c r="J135" s="10">
        <f t="shared" si="27"/>
        <v>2</v>
      </c>
      <c r="K135" s="10">
        <v>15</v>
      </c>
      <c r="L135" s="36">
        <f t="shared" si="32"/>
        <v>6</v>
      </c>
      <c r="M135" s="36">
        <v>3</v>
      </c>
      <c r="N135" s="31">
        <v>0</v>
      </c>
      <c r="O135" s="31">
        <v>0</v>
      </c>
      <c r="P135" s="31">
        <v>6</v>
      </c>
      <c r="Q135" s="36">
        <v>0</v>
      </c>
      <c r="R135" s="36">
        <f t="shared" si="29"/>
        <v>0</v>
      </c>
      <c r="S135" s="10" t="s">
        <v>366</v>
      </c>
      <c r="T135" s="10" t="s">
        <v>150</v>
      </c>
      <c r="U135" s="10" t="s">
        <v>216</v>
      </c>
      <c r="V135" s="41" t="s">
        <v>367</v>
      </c>
      <c r="W135" s="36">
        <v>0</v>
      </c>
      <c r="X135" s="36">
        <f t="shared" si="31"/>
        <v>0</v>
      </c>
      <c r="Y135" s="10" t="s">
        <v>152</v>
      </c>
      <c r="Z135" s="16" t="s">
        <v>150</v>
      </c>
      <c r="AA135" s="33">
        <v>0</v>
      </c>
      <c r="AB135" s="21">
        <v>0</v>
      </c>
      <c r="AC135" s="21">
        <v>0</v>
      </c>
      <c r="AD135" s="10" t="s">
        <v>84</v>
      </c>
      <c r="AE135" s="10" t="s">
        <v>150</v>
      </c>
      <c r="AF135" s="10" t="s">
        <v>279</v>
      </c>
      <c r="AG135" s="15"/>
      <c r="AH135" s="10" t="s">
        <v>84</v>
      </c>
      <c r="AI135" s="11">
        <f t="shared" si="28"/>
        <v>0</v>
      </c>
      <c r="AJ135" s="35">
        <f t="shared" si="30"/>
        <v>2</v>
      </c>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t="s">
        <v>327</v>
      </c>
      <c r="BM135" s="16" t="s">
        <v>327</v>
      </c>
      <c r="BN135" s="16"/>
    </row>
    <row r="136" spans="1:66" ht="42.75" customHeight="1">
      <c r="A136" s="21">
        <v>129</v>
      </c>
      <c r="B136" s="8">
        <v>4</v>
      </c>
      <c r="C136" s="8" t="s">
        <v>326</v>
      </c>
      <c r="D136" s="14" t="s">
        <v>38</v>
      </c>
      <c r="E136" s="15" t="s">
        <v>162</v>
      </c>
      <c r="F136" s="15"/>
      <c r="G136" s="15" t="s">
        <v>161</v>
      </c>
      <c r="H136" s="27" t="s">
        <v>107</v>
      </c>
      <c r="I136" s="8" t="s">
        <v>434</v>
      </c>
      <c r="J136" s="10">
        <f t="shared" si="27"/>
        <v>2</v>
      </c>
      <c r="K136" s="10">
        <v>16</v>
      </c>
      <c r="L136" s="36">
        <f t="shared" si="32"/>
        <v>6</v>
      </c>
      <c r="M136" s="36">
        <v>3</v>
      </c>
      <c r="N136" s="31">
        <v>0</v>
      </c>
      <c r="O136" s="31">
        <v>0</v>
      </c>
      <c r="P136" s="31">
        <v>6</v>
      </c>
      <c r="Q136" s="36">
        <v>0</v>
      </c>
      <c r="R136" s="36">
        <f t="shared" si="29"/>
        <v>0</v>
      </c>
      <c r="S136" s="10" t="s">
        <v>366</v>
      </c>
      <c r="T136" s="10" t="s">
        <v>150</v>
      </c>
      <c r="U136" s="10" t="s">
        <v>216</v>
      </c>
      <c r="V136" s="41" t="s">
        <v>367</v>
      </c>
      <c r="W136" s="36">
        <v>0</v>
      </c>
      <c r="X136" s="36">
        <f t="shared" si="31"/>
        <v>0</v>
      </c>
      <c r="Y136" s="10" t="s">
        <v>152</v>
      </c>
      <c r="Z136" s="16" t="s">
        <v>150</v>
      </c>
      <c r="AA136" s="33">
        <v>0</v>
      </c>
      <c r="AB136" s="21">
        <v>0</v>
      </c>
      <c r="AC136" s="21">
        <v>0</v>
      </c>
      <c r="AD136" s="10" t="s">
        <v>84</v>
      </c>
      <c r="AE136" s="10" t="s">
        <v>150</v>
      </c>
      <c r="AF136" s="10" t="s">
        <v>279</v>
      </c>
      <c r="AG136" s="15"/>
      <c r="AH136" s="10" t="s">
        <v>84</v>
      </c>
      <c r="AI136" s="11">
        <f t="shared" si="28"/>
        <v>0</v>
      </c>
      <c r="AJ136" s="35">
        <f t="shared" si="30"/>
        <v>2</v>
      </c>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t="s">
        <v>327</v>
      </c>
      <c r="BM136" s="16" t="s">
        <v>327</v>
      </c>
      <c r="BN136" s="16"/>
    </row>
    <row r="137" spans="1:66" ht="42.75" customHeight="1">
      <c r="A137" s="21">
        <v>130</v>
      </c>
      <c r="B137" s="8">
        <v>4</v>
      </c>
      <c r="C137" s="8" t="s">
        <v>326</v>
      </c>
      <c r="D137" s="25" t="s">
        <v>38</v>
      </c>
      <c r="E137" s="15" t="s">
        <v>333</v>
      </c>
      <c r="F137" s="15"/>
      <c r="G137" s="15" t="s">
        <v>161</v>
      </c>
      <c r="H137" s="27" t="s">
        <v>107</v>
      </c>
      <c r="I137" s="8" t="s">
        <v>435</v>
      </c>
      <c r="J137" s="10">
        <f t="shared" si="27"/>
        <v>2</v>
      </c>
      <c r="K137" s="10" t="s">
        <v>84</v>
      </c>
      <c r="L137" s="36">
        <f t="shared" si="32"/>
        <v>0</v>
      </c>
      <c r="M137" s="36">
        <v>0</v>
      </c>
      <c r="N137" s="31">
        <v>0</v>
      </c>
      <c r="O137" s="31">
        <v>0</v>
      </c>
      <c r="P137" s="31">
        <v>0</v>
      </c>
      <c r="Q137" s="36">
        <v>0</v>
      </c>
      <c r="R137" s="36">
        <f t="shared" si="29"/>
        <v>0</v>
      </c>
      <c r="S137" s="10" t="s">
        <v>84</v>
      </c>
      <c r="T137" s="10" t="s">
        <v>84</v>
      </c>
      <c r="U137" s="10" t="s">
        <v>84</v>
      </c>
      <c r="V137" s="41" t="s">
        <v>375</v>
      </c>
      <c r="W137" s="36">
        <v>1</v>
      </c>
      <c r="X137" s="36">
        <f t="shared" si="31"/>
        <v>2</v>
      </c>
      <c r="Y137" s="10" t="s">
        <v>152</v>
      </c>
      <c r="Z137" s="16" t="s">
        <v>152</v>
      </c>
      <c r="AA137" s="33">
        <v>1</v>
      </c>
      <c r="AB137" s="21">
        <v>1</v>
      </c>
      <c r="AC137" s="21">
        <v>0</v>
      </c>
      <c r="AD137" s="4" t="s">
        <v>151</v>
      </c>
      <c r="AE137" s="10" t="s">
        <v>150</v>
      </c>
      <c r="AF137" s="10" t="s">
        <v>279</v>
      </c>
      <c r="AG137" s="15" t="s">
        <v>386</v>
      </c>
      <c r="AH137" s="10" t="s">
        <v>84</v>
      </c>
      <c r="AI137" s="11">
        <f t="shared" si="28"/>
        <v>0</v>
      </c>
      <c r="AJ137" s="35">
        <f t="shared" si="30"/>
        <v>2</v>
      </c>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t="s">
        <v>327</v>
      </c>
      <c r="BM137" s="16" t="s">
        <v>327</v>
      </c>
      <c r="BN137" s="16"/>
    </row>
    <row r="138" spans="1:66" ht="42.75" customHeight="1">
      <c r="A138" s="21">
        <v>131</v>
      </c>
      <c r="B138" s="8">
        <v>4</v>
      </c>
      <c r="C138" s="8" t="s">
        <v>326</v>
      </c>
      <c r="D138" s="25" t="s">
        <v>38</v>
      </c>
      <c r="E138" s="15" t="s">
        <v>333</v>
      </c>
      <c r="F138" s="15"/>
      <c r="G138" s="15" t="s">
        <v>161</v>
      </c>
      <c r="H138" s="27" t="s">
        <v>107</v>
      </c>
      <c r="I138" s="8" t="s">
        <v>435</v>
      </c>
      <c r="J138" s="10">
        <f t="shared" si="27"/>
        <v>2</v>
      </c>
      <c r="K138" s="10" t="s">
        <v>84</v>
      </c>
      <c r="L138" s="36">
        <f t="shared" si="32"/>
        <v>0</v>
      </c>
      <c r="M138" s="36">
        <v>0</v>
      </c>
      <c r="N138" s="31">
        <v>0</v>
      </c>
      <c r="O138" s="31">
        <v>0</v>
      </c>
      <c r="P138" s="31">
        <v>0</v>
      </c>
      <c r="Q138" s="36">
        <v>0</v>
      </c>
      <c r="R138" s="36">
        <f t="shared" si="29"/>
        <v>0</v>
      </c>
      <c r="S138" s="10" t="s">
        <v>84</v>
      </c>
      <c r="T138" s="10" t="s">
        <v>84</v>
      </c>
      <c r="U138" s="10" t="s">
        <v>84</v>
      </c>
      <c r="V138" s="41" t="s">
        <v>375</v>
      </c>
      <c r="W138" s="36">
        <v>0</v>
      </c>
      <c r="X138" s="36">
        <f t="shared" si="31"/>
        <v>0</v>
      </c>
      <c r="Y138" s="10" t="s">
        <v>152</v>
      </c>
      <c r="Z138" s="16" t="s">
        <v>152</v>
      </c>
      <c r="AA138" s="21">
        <v>0</v>
      </c>
      <c r="AB138" s="21">
        <v>0</v>
      </c>
      <c r="AC138" s="21">
        <v>0</v>
      </c>
      <c r="AD138" s="10" t="s">
        <v>84</v>
      </c>
      <c r="AE138" s="10" t="s">
        <v>150</v>
      </c>
      <c r="AF138" s="10" t="s">
        <v>279</v>
      </c>
      <c r="AG138" s="15" t="s">
        <v>387</v>
      </c>
      <c r="AH138" s="10" t="s">
        <v>84</v>
      </c>
      <c r="AI138" s="11">
        <f t="shared" si="28"/>
        <v>0</v>
      </c>
      <c r="AJ138" s="35">
        <f t="shared" si="30"/>
        <v>2</v>
      </c>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t="s">
        <v>327</v>
      </c>
      <c r="BM138" s="16" t="s">
        <v>327</v>
      </c>
      <c r="BN138" s="16"/>
    </row>
    <row r="139" spans="1:66" ht="42.75" customHeight="1">
      <c r="A139" s="21">
        <v>132</v>
      </c>
      <c r="B139" s="8">
        <v>4</v>
      </c>
      <c r="C139" s="8" t="s">
        <v>326</v>
      </c>
      <c r="D139" s="25" t="s">
        <v>38</v>
      </c>
      <c r="E139" s="15" t="s">
        <v>333</v>
      </c>
      <c r="F139" s="15"/>
      <c r="G139" s="15" t="s">
        <v>161</v>
      </c>
      <c r="H139" s="27" t="s">
        <v>107</v>
      </c>
      <c r="I139" s="8" t="s">
        <v>435</v>
      </c>
      <c r="J139" s="10">
        <f t="shared" si="27"/>
        <v>2</v>
      </c>
      <c r="K139" s="10" t="s">
        <v>84</v>
      </c>
      <c r="L139" s="36">
        <f t="shared" si="32"/>
        <v>0</v>
      </c>
      <c r="M139" s="36">
        <v>0</v>
      </c>
      <c r="N139" s="31">
        <v>0</v>
      </c>
      <c r="O139" s="31">
        <v>0</v>
      </c>
      <c r="P139" s="31">
        <v>0</v>
      </c>
      <c r="Q139" s="36">
        <v>0</v>
      </c>
      <c r="R139" s="36">
        <f t="shared" si="29"/>
        <v>0</v>
      </c>
      <c r="S139" s="10" t="s">
        <v>84</v>
      </c>
      <c r="T139" s="10" t="s">
        <v>84</v>
      </c>
      <c r="U139" s="10" t="s">
        <v>84</v>
      </c>
      <c r="V139" s="41" t="s">
        <v>375</v>
      </c>
      <c r="W139" s="36">
        <v>0</v>
      </c>
      <c r="X139" s="36">
        <f t="shared" si="31"/>
        <v>0</v>
      </c>
      <c r="Y139" s="10" t="s">
        <v>152</v>
      </c>
      <c r="Z139" s="16" t="s">
        <v>152</v>
      </c>
      <c r="AA139" s="21">
        <v>0</v>
      </c>
      <c r="AB139" s="21">
        <v>0</v>
      </c>
      <c r="AC139" s="21">
        <v>0</v>
      </c>
      <c r="AD139" s="10" t="s">
        <v>84</v>
      </c>
      <c r="AE139" s="10" t="s">
        <v>150</v>
      </c>
      <c r="AF139" s="10" t="s">
        <v>279</v>
      </c>
      <c r="AG139" s="15" t="s">
        <v>387</v>
      </c>
      <c r="AH139" s="10" t="s">
        <v>84</v>
      </c>
      <c r="AI139" s="11">
        <f t="shared" si="28"/>
        <v>0</v>
      </c>
      <c r="AJ139" s="35">
        <f t="shared" si="30"/>
        <v>2</v>
      </c>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t="s">
        <v>327</v>
      </c>
      <c r="BM139" s="16" t="s">
        <v>327</v>
      </c>
      <c r="BN139" s="16"/>
    </row>
    <row r="140" spans="1:66" ht="42.75" customHeight="1">
      <c r="A140" s="21">
        <v>133</v>
      </c>
      <c r="B140" s="8">
        <v>5</v>
      </c>
      <c r="C140" s="8" t="s">
        <v>326</v>
      </c>
      <c r="D140" s="14" t="s">
        <v>338</v>
      </c>
      <c r="E140" s="15" t="s">
        <v>339</v>
      </c>
      <c r="F140" s="15"/>
      <c r="G140" s="15" t="s">
        <v>163</v>
      </c>
      <c r="H140" s="27" t="s">
        <v>120</v>
      </c>
      <c r="I140" s="8" t="s">
        <v>434</v>
      </c>
      <c r="J140" s="10">
        <f t="shared" si="27"/>
        <v>1</v>
      </c>
      <c r="K140" s="10">
        <v>1</v>
      </c>
      <c r="L140" s="36">
        <f t="shared" si="32"/>
        <v>1</v>
      </c>
      <c r="M140" s="36">
        <v>1</v>
      </c>
      <c r="N140" s="31">
        <v>0</v>
      </c>
      <c r="O140" s="31">
        <v>0</v>
      </c>
      <c r="P140" s="31">
        <v>1</v>
      </c>
      <c r="Q140" s="36">
        <v>0</v>
      </c>
      <c r="R140" s="36">
        <f t="shared" si="29"/>
        <v>0</v>
      </c>
      <c r="S140" s="10" t="s">
        <v>368</v>
      </c>
      <c r="T140" s="10" t="s">
        <v>150</v>
      </c>
      <c r="U140" s="10" t="s">
        <v>369</v>
      </c>
      <c r="V140" s="40"/>
      <c r="W140" s="36">
        <v>1</v>
      </c>
      <c r="X140" s="36">
        <f t="shared" si="31"/>
        <v>1</v>
      </c>
      <c r="Y140" s="10" t="s">
        <v>152</v>
      </c>
      <c r="Z140" s="16" t="s">
        <v>150</v>
      </c>
      <c r="AA140" s="21">
        <v>1</v>
      </c>
      <c r="AB140" s="21">
        <v>1</v>
      </c>
      <c r="AC140" s="21">
        <v>1</v>
      </c>
      <c r="AD140" s="4" t="s">
        <v>151</v>
      </c>
      <c r="AE140" s="10" t="s">
        <v>150</v>
      </c>
      <c r="AF140" s="10" t="s">
        <v>279</v>
      </c>
      <c r="AG140" s="15"/>
      <c r="AH140" s="10" t="s">
        <v>84</v>
      </c>
      <c r="AI140" s="11">
        <f t="shared" si="28"/>
        <v>0</v>
      </c>
      <c r="AJ140" s="35">
        <f t="shared" si="30"/>
        <v>1</v>
      </c>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t="s">
        <v>327</v>
      </c>
      <c r="BM140" s="16"/>
      <c r="BN140" s="16"/>
    </row>
    <row r="141" spans="1:66" ht="42.75" customHeight="1">
      <c r="A141" s="21">
        <v>134</v>
      </c>
      <c r="B141" s="8">
        <v>5</v>
      </c>
      <c r="C141" s="8" t="s">
        <v>326</v>
      </c>
      <c r="D141" s="14" t="s">
        <v>338</v>
      </c>
      <c r="E141" s="15" t="s">
        <v>339</v>
      </c>
      <c r="F141" s="15"/>
      <c r="G141" s="15" t="s">
        <v>163</v>
      </c>
      <c r="H141" s="27" t="s">
        <v>120</v>
      </c>
      <c r="I141" s="8" t="s">
        <v>434</v>
      </c>
      <c r="J141" s="10">
        <f t="shared" ref="J141:J171" si="33">AI141+AJ141</f>
        <v>1</v>
      </c>
      <c r="K141" s="10">
        <v>2</v>
      </c>
      <c r="L141" s="36">
        <f t="shared" si="32"/>
        <v>1</v>
      </c>
      <c r="M141" s="36">
        <v>1</v>
      </c>
      <c r="N141" s="31">
        <v>0</v>
      </c>
      <c r="O141" s="31">
        <v>0</v>
      </c>
      <c r="P141" s="31">
        <v>1</v>
      </c>
      <c r="Q141" s="36">
        <v>0</v>
      </c>
      <c r="R141" s="36">
        <f t="shared" si="29"/>
        <v>0</v>
      </c>
      <c r="S141" s="10" t="s">
        <v>368</v>
      </c>
      <c r="T141" s="10" t="s">
        <v>150</v>
      </c>
      <c r="U141" s="10" t="s">
        <v>369</v>
      </c>
      <c r="V141" s="40"/>
      <c r="W141" s="36">
        <v>1</v>
      </c>
      <c r="X141" s="36">
        <f t="shared" si="31"/>
        <v>1</v>
      </c>
      <c r="Y141" s="10" t="s">
        <v>152</v>
      </c>
      <c r="Z141" s="16" t="s">
        <v>150</v>
      </c>
      <c r="AA141" s="21">
        <v>0</v>
      </c>
      <c r="AB141" s="21">
        <v>0</v>
      </c>
      <c r="AC141" s="21">
        <v>0</v>
      </c>
      <c r="AD141" s="10" t="s">
        <v>84</v>
      </c>
      <c r="AE141" s="10" t="s">
        <v>150</v>
      </c>
      <c r="AF141" s="10" t="s">
        <v>279</v>
      </c>
      <c r="AG141" s="15"/>
      <c r="AH141" s="10" t="s">
        <v>84</v>
      </c>
      <c r="AI141" s="11">
        <f t="shared" ref="AI141:AI171" si="34">COUNTIF($AK141:$BN141,"☆")</f>
        <v>0</v>
      </c>
      <c r="AJ141" s="35">
        <f t="shared" si="30"/>
        <v>1</v>
      </c>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t="s">
        <v>327</v>
      </c>
      <c r="BM141" s="16"/>
      <c r="BN141" s="16"/>
    </row>
    <row r="142" spans="1:66" ht="42.75" customHeight="1">
      <c r="A142" s="21">
        <v>135</v>
      </c>
      <c r="B142" s="8">
        <v>5</v>
      </c>
      <c r="C142" s="8" t="s">
        <v>326</v>
      </c>
      <c r="D142" s="14" t="s">
        <v>338</v>
      </c>
      <c r="E142" s="15" t="s">
        <v>339</v>
      </c>
      <c r="F142" s="15"/>
      <c r="G142" s="15" t="s">
        <v>163</v>
      </c>
      <c r="H142" s="27" t="s">
        <v>120</v>
      </c>
      <c r="I142" s="8" t="s">
        <v>434</v>
      </c>
      <c r="J142" s="10">
        <f t="shared" si="33"/>
        <v>1</v>
      </c>
      <c r="K142" s="10">
        <v>3</v>
      </c>
      <c r="L142" s="36">
        <f t="shared" si="32"/>
        <v>1</v>
      </c>
      <c r="M142" s="36">
        <v>1</v>
      </c>
      <c r="N142" s="31">
        <v>0</v>
      </c>
      <c r="O142" s="31">
        <v>0</v>
      </c>
      <c r="P142" s="31">
        <v>1</v>
      </c>
      <c r="Q142" s="36">
        <v>0</v>
      </c>
      <c r="R142" s="36">
        <f t="shared" ref="R142:R173" si="35">Q142*J142</f>
        <v>0</v>
      </c>
      <c r="S142" s="10" t="s">
        <v>368</v>
      </c>
      <c r="T142" s="10" t="s">
        <v>150</v>
      </c>
      <c r="U142" s="10" t="s">
        <v>369</v>
      </c>
      <c r="V142" s="40"/>
      <c r="W142" s="36">
        <v>1</v>
      </c>
      <c r="X142" s="36">
        <f t="shared" si="31"/>
        <v>1</v>
      </c>
      <c r="Y142" s="10" t="s">
        <v>152</v>
      </c>
      <c r="Z142" s="16" t="s">
        <v>150</v>
      </c>
      <c r="AA142" s="21">
        <v>0</v>
      </c>
      <c r="AB142" s="21">
        <v>0</v>
      </c>
      <c r="AC142" s="21">
        <v>0</v>
      </c>
      <c r="AD142" s="10" t="s">
        <v>84</v>
      </c>
      <c r="AE142" s="10" t="s">
        <v>150</v>
      </c>
      <c r="AF142" s="10" t="s">
        <v>279</v>
      </c>
      <c r="AG142" s="15"/>
      <c r="AH142" s="10" t="s">
        <v>84</v>
      </c>
      <c r="AI142" s="11">
        <f t="shared" si="34"/>
        <v>0</v>
      </c>
      <c r="AJ142" s="35">
        <f t="shared" si="30"/>
        <v>1</v>
      </c>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t="s">
        <v>327</v>
      </c>
      <c r="BM142" s="16"/>
      <c r="BN142" s="16"/>
    </row>
    <row r="143" spans="1:66" ht="42.75" customHeight="1">
      <c r="A143" s="21">
        <v>136</v>
      </c>
      <c r="B143" s="8">
        <v>5</v>
      </c>
      <c r="C143" s="8" t="s">
        <v>326</v>
      </c>
      <c r="D143" s="14" t="s">
        <v>338</v>
      </c>
      <c r="E143" s="15" t="s">
        <v>339</v>
      </c>
      <c r="F143" s="15"/>
      <c r="G143" s="15" t="s">
        <v>163</v>
      </c>
      <c r="H143" s="27" t="s">
        <v>120</v>
      </c>
      <c r="I143" s="8" t="s">
        <v>434</v>
      </c>
      <c r="J143" s="10">
        <f t="shared" si="33"/>
        <v>1</v>
      </c>
      <c r="K143" s="10">
        <v>4</v>
      </c>
      <c r="L143" s="36">
        <f t="shared" si="32"/>
        <v>1</v>
      </c>
      <c r="M143" s="36">
        <v>1</v>
      </c>
      <c r="N143" s="31">
        <v>0</v>
      </c>
      <c r="O143" s="31">
        <v>0</v>
      </c>
      <c r="P143" s="31">
        <v>1</v>
      </c>
      <c r="Q143" s="36">
        <v>0</v>
      </c>
      <c r="R143" s="36">
        <f t="shared" si="35"/>
        <v>0</v>
      </c>
      <c r="S143" s="10" t="s">
        <v>368</v>
      </c>
      <c r="T143" s="10" t="s">
        <v>150</v>
      </c>
      <c r="U143" s="10" t="s">
        <v>369</v>
      </c>
      <c r="V143" s="40"/>
      <c r="W143" s="36">
        <v>1</v>
      </c>
      <c r="X143" s="36">
        <f t="shared" si="31"/>
        <v>1</v>
      </c>
      <c r="Y143" s="10" t="s">
        <v>152</v>
      </c>
      <c r="Z143" s="16" t="s">
        <v>150</v>
      </c>
      <c r="AA143" s="21">
        <v>0</v>
      </c>
      <c r="AB143" s="21">
        <v>0</v>
      </c>
      <c r="AC143" s="21">
        <v>0</v>
      </c>
      <c r="AD143" s="10" t="s">
        <v>84</v>
      </c>
      <c r="AE143" s="10" t="s">
        <v>150</v>
      </c>
      <c r="AF143" s="10" t="s">
        <v>279</v>
      </c>
      <c r="AG143" s="15"/>
      <c r="AH143" s="10" t="s">
        <v>84</v>
      </c>
      <c r="AI143" s="11">
        <f t="shared" si="34"/>
        <v>0</v>
      </c>
      <c r="AJ143" s="35">
        <f t="shared" si="30"/>
        <v>1</v>
      </c>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t="s">
        <v>327</v>
      </c>
      <c r="BM143" s="16"/>
      <c r="BN143" s="16"/>
    </row>
    <row r="144" spans="1:66" ht="42.75" customHeight="1">
      <c r="A144" s="21">
        <v>137</v>
      </c>
      <c r="B144" s="8">
        <v>5</v>
      </c>
      <c r="C144" s="8" t="s">
        <v>326</v>
      </c>
      <c r="D144" s="14" t="s">
        <v>338</v>
      </c>
      <c r="E144" s="15" t="s">
        <v>339</v>
      </c>
      <c r="F144" s="15"/>
      <c r="G144" s="15" t="s">
        <v>163</v>
      </c>
      <c r="H144" s="27" t="s">
        <v>120</v>
      </c>
      <c r="I144" s="8" t="s">
        <v>434</v>
      </c>
      <c r="J144" s="10">
        <f t="shared" si="33"/>
        <v>1</v>
      </c>
      <c r="K144" s="10">
        <v>5</v>
      </c>
      <c r="L144" s="36">
        <f t="shared" si="32"/>
        <v>1</v>
      </c>
      <c r="M144" s="36">
        <v>1</v>
      </c>
      <c r="N144" s="31">
        <v>0</v>
      </c>
      <c r="O144" s="31">
        <v>0</v>
      </c>
      <c r="P144" s="31">
        <v>1</v>
      </c>
      <c r="Q144" s="36">
        <v>0</v>
      </c>
      <c r="R144" s="36">
        <f t="shared" si="35"/>
        <v>0</v>
      </c>
      <c r="S144" s="10" t="s">
        <v>368</v>
      </c>
      <c r="T144" s="10" t="s">
        <v>150</v>
      </c>
      <c r="U144" s="10" t="s">
        <v>369</v>
      </c>
      <c r="V144" s="40"/>
      <c r="W144" s="36">
        <v>1</v>
      </c>
      <c r="X144" s="36">
        <f t="shared" si="31"/>
        <v>1</v>
      </c>
      <c r="Y144" s="10" t="s">
        <v>152</v>
      </c>
      <c r="Z144" s="16" t="s">
        <v>150</v>
      </c>
      <c r="AA144" s="21">
        <v>0</v>
      </c>
      <c r="AB144" s="21">
        <v>0</v>
      </c>
      <c r="AC144" s="21">
        <v>0</v>
      </c>
      <c r="AD144" s="10" t="s">
        <v>84</v>
      </c>
      <c r="AE144" s="10" t="s">
        <v>150</v>
      </c>
      <c r="AF144" s="10" t="s">
        <v>279</v>
      </c>
      <c r="AG144" s="15"/>
      <c r="AH144" s="10" t="s">
        <v>84</v>
      </c>
      <c r="AI144" s="11">
        <f t="shared" si="34"/>
        <v>0</v>
      </c>
      <c r="AJ144" s="35">
        <f t="shared" si="30"/>
        <v>1</v>
      </c>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t="s">
        <v>327</v>
      </c>
      <c r="BM144" s="16"/>
      <c r="BN144" s="16"/>
    </row>
    <row r="145" spans="1:66" ht="42.75" customHeight="1">
      <c r="A145" s="21">
        <v>138</v>
      </c>
      <c r="B145" s="8">
        <v>5</v>
      </c>
      <c r="C145" s="8" t="s">
        <v>326</v>
      </c>
      <c r="D145" s="14" t="s">
        <v>338</v>
      </c>
      <c r="E145" s="15" t="s">
        <v>339</v>
      </c>
      <c r="F145" s="15"/>
      <c r="G145" s="15" t="s">
        <v>163</v>
      </c>
      <c r="H145" s="27" t="s">
        <v>120</v>
      </c>
      <c r="I145" s="8" t="s">
        <v>434</v>
      </c>
      <c r="J145" s="10">
        <f t="shared" si="33"/>
        <v>1</v>
      </c>
      <c r="K145" s="10">
        <v>6</v>
      </c>
      <c r="L145" s="36">
        <f t="shared" si="32"/>
        <v>1</v>
      </c>
      <c r="M145" s="36">
        <v>1</v>
      </c>
      <c r="N145" s="31">
        <v>0</v>
      </c>
      <c r="O145" s="31">
        <v>0</v>
      </c>
      <c r="P145" s="31">
        <v>1</v>
      </c>
      <c r="Q145" s="36">
        <v>0</v>
      </c>
      <c r="R145" s="36">
        <f t="shared" si="35"/>
        <v>0</v>
      </c>
      <c r="S145" s="10" t="s">
        <v>368</v>
      </c>
      <c r="T145" s="10" t="s">
        <v>150</v>
      </c>
      <c r="U145" s="10" t="s">
        <v>369</v>
      </c>
      <c r="V145" s="40"/>
      <c r="W145" s="36">
        <v>0</v>
      </c>
      <c r="X145" s="36">
        <f t="shared" si="31"/>
        <v>0</v>
      </c>
      <c r="Y145" s="10" t="s">
        <v>152</v>
      </c>
      <c r="Z145" s="16" t="s">
        <v>150</v>
      </c>
      <c r="AA145" s="21">
        <v>0</v>
      </c>
      <c r="AB145" s="21">
        <v>0</v>
      </c>
      <c r="AC145" s="21">
        <v>0</v>
      </c>
      <c r="AD145" s="10" t="s">
        <v>84</v>
      </c>
      <c r="AE145" s="10" t="s">
        <v>150</v>
      </c>
      <c r="AF145" s="10" t="s">
        <v>279</v>
      </c>
      <c r="AG145" s="15"/>
      <c r="AH145" s="10" t="s">
        <v>84</v>
      </c>
      <c r="AI145" s="11">
        <f t="shared" si="34"/>
        <v>0</v>
      </c>
      <c r="AJ145" s="35">
        <f t="shared" si="30"/>
        <v>1</v>
      </c>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t="s">
        <v>327</v>
      </c>
      <c r="BM145" s="16"/>
      <c r="BN145" s="16"/>
    </row>
    <row r="146" spans="1:66" ht="42.75" customHeight="1">
      <c r="A146" s="21">
        <v>139</v>
      </c>
      <c r="B146" s="8">
        <v>5</v>
      </c>
      <c r="C146" s="8" t="s">
        <v>326</v>
      </c>
      <c r="D146" s="14" t="s">
        <v>338</v>
      </c>
      <c r="E146" s="15" t="s">
        <v>339</v>
      </c>
      <c r="F146" s="15"/>
      <c r="G146" s="15" t="s">
        <v>163</v>
      </c>
      <c r="H146" s="27" t="s">
        <v>120</v>
      </c>
      <c r="I146" s="8" t="s">
        <v>434</v>
      </c>
      <c r="J146" s="10">
        <f t="shared" si="33"/>
        <v>1</v>
      </c>
      <c r="K146" s="10">
        <v>7</v>
      </c>
      <c r="L146" s="36">
        <f t="shared" si="32"/>
        <v>1</v>
      </c>
      <c r="M146" s="36">
        <v>1</v>
      </c>
      <c r="N146" s="31">
        <v>0</v>
      </c>
      <c r="O146" s="31">
        <v>0</v>
      </c>
      <c r="P146" s="31">
        <v>1</v>
      </c>
      <c r="Q146" s="36">
        <v>0</v>
      </c>
      <c r="R146" s="36">
        <f t="shared" si="35"/>
        <v>0</v>
      </c>
      <c r="S146" s="10" t="s">
        <v>368</v>
      </c>
      <c r="T146" s="10" t="s">
        <v>150</v>
      </c>
      <c r="U146" s="10" t="s">
        <v>369</v>
      </c>
      <c r="V146" s="40"/>
      <c r="W146" s="36">
        <v>0</v>
      </c>
      <c r="X146" s="36">
        <f t="shared" si="31"/>
        <v>0</v>
      </c>
      <c r="Y146" s="10" t="s">
        <v>152</v>
      </c>
      <c r="Z146" s="16" t="s">
        <v>150</v>
      </c>
      <c r="AA146" s="21">
        <v>0</v>
      </c>
      <c r="AB146" s="21">
        <v>0</v>
      </c>
      <c r="AC146" s="21">
        <v>0</v>
      </c>
      <c r="AD146" s="10" t="s">
        <v>84</v>
      </c>
      <c r="AE146" s="10" t="s">
        <v>150</v>
      </c>
      <c r="AF146" s="10" t="s">
        <v>279</v>
      </c>
      <c r="AG146" s="15"/>
      <c r="AH146" s="10" t="s">
        <v>84</v>
      </c>
      <c r="AI146" s="11">
        <f t="shared" si="34"/>
        <v>0</v>
      </c>
      <c r="AJ146" s="35">
        <f t="shared" si="30"/>
        <v>1</v>
      </c>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t="s">
        <v>327</v>
      </c>
      <c r="BM146" s="16"/>
      <c r="BN146" s="16"/>
    </row>
    <row r="147" spans="1:66" ht="42.75" customHeight="1">
      <c r="A147" s="21">
        <v>140</v>
      </c>
      <c r="B147" s="8">
        <v>5</v>
      </c>
      <c r="C147" s="8" t="s">
        <v>326</v>
      </c>
      <c r="D147" s="14" t="s">
        <v>338</v>
      </c>
      <c r="E147" s="15" t="s">
        <v>339</v>
      </c>
      <c r="F147" s="15"/>
      <c r="G147" s="15" t="s">
        <v>163</v>
      </c>
      <c r="H147" s="27" t="s">
        <v>120</v>
      </c>
      <c r="I147" s="8" t="s">
        <v>434</v>
      </c>
      <c r="J147" s="10">
        <f t="shared" si="33"/>
        <v>1</v>
      </c>
      <c r="K147" s="10">
        <v>8</v>
      </c>
      <c r="L147" s="36">
        <f t="shared" si="32"/>
        <v>1</v>
      </c>
      <c r="M147" s="36">
        <v>1</v>
      </c>
      <c r="N147" s="31">
        <v>0</v>
      </c>
      <c r="O147" s="31">
        <v>0</v>
      </c>
      <c r="P147" s="31">
        <v>1</v>
      </c>
      <c r="Q147" s="36">
        <v>0</v>
      </c>
      <c r="R147" s="36">
        <f t="shared" si="35"/>
        <v>0</v>
      </c>
      <c r="S147" s="10" t="s">
        <v>368</v>
      </c>
      <c r="T147" s="10" t="s">
        <v>150</v>
      </c>
      <c r="U147" s="10" t="s">
        <v>369</v>
      </c>
      <c r="V147" s="40"/>
      <c r="W147" s="36">
        <v>0</v>
      </c>
      <c r="X147" s="36">
        <f t="shared" si="31"/>
        <v>0</v>
      </c>
      <c r="Y147" s="10" t="s">
        <v>152</v>
      </c>
      <c r="Z147" s="16" t="s">
        <v>150</v>
      </c>
      <c r="AA147" s="21">
        <v>0</v>
      </c>
      <c r="AB147" s="21">
        <v>0</v>
      </c>
      <c r="AC147" s="21">
        <v>0</v>
      </c>
      <c r="AD147" s="10" t="s">
        <v>84</v>
      </c>
      <c r="AE147" s="10" t="s">
        <v>150</v>
      </c>
      <c r="AF147" s="10" t="s">
        <v>279</v>
      </c>
      <c r="AG147" s="15"/>
      <c r="AH147" s="10" t="s">
        <v>84</v>
      </c>
      <c r="AI147" s="11">
        <f t="shared" si="34"/>
        <v>0</v>
      </c>
      <c r="AJ147" s="35">
        <f t="shared" si="30"/>
        <v>1</v>
      </c>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t="s">
        <v>327</v>
      </c>
      <c r="BM147" s="16"/>
      <c r="BN147" s="16"/>
    </row>
    <row r="148" spans="1:66" ht="42.75" customHeight="1">
      <c r="A148" s="21">
        <v>141</v>
      </c>
      <c r="B148" s="8">
        <v>5</v>
      </c>
      <c r="C148" s="8" t="s">
        <v>326</v>
      </c>
      <c r="D148" s="14" t="s">
        <v>338</v>
      </c>
      <c r="E148" s="15" t="s">
        <v>339</v>
      </c>
      <c r="F148" s="15"/>
      <c r="G148" s="15" t="s">
        <v>163</v>
      </c>
      <c r="H148" s="27" t="s">
        <v>120</v>
      </c>
      <c r="I148" s="8" t="s">
        <v>434</v>
      </c>
      <c r="J148" s="10">
        <f t="shared" si="33"/>
        <v>1</v>
      </c>
      <c r="K148" s="10">
        <v>9</v>
      </c>
      <c r="L148" s="36">
        <f t="shared" si="32"/>
        <v>1</v>
      </c>
      <c r="M148" s="36">
        <v>1</v>
      </c>
      <c r="N148" s="31">
        <v>0</v>
      </c>
      <c r="O148" s="31">
        <v>0</v>
      </c>
      <c r="P148" s="31">
        <v>1</v>
      </c>
      <c r="Q148" s="36">
        <v>0</v>
      </c>
      <c r="R148" s="36">
        <f t="shared" si="35"/>
        <v>0</v>
      </c>
      <c r="S148" s="10" t="s">
        <v>368</v>
      </c>
      <c r="T148" s="10" t="s">
        <v>150</v>
      </c>
      <c r="U148" s="10" t="s">
        <v>369</v>
      </c>
      <c r="V148" s="40"/>
      <c r="W148" s="36">
        <v>0</v>
      </c>
      <c r="X148" s="36">
        <f t="shared" si="31"/>
        <v>0</v>
      </c>
      <c r="Y148" s="10" t="s">
        <v>152</v>
      </c>
      <c r="Z148" s="16" t="s">
        <v>150</v>
      </c>
      <c r="AA148" s="21">
        <v>0</v>
      </c>
      <c r="AB148" s="21">
        <v>0</v>
      </c>
      <c r="AC148" s="21">
        <v>0</v>
      </c>
      <c r="AD148" s="10" t="s">
        <v>84</v>
      </c>
      <c r="AE148" s="10" t="s">
        <v>150</v>
      </c>
      <c r="AF148" s="10" t="s">
        <v>279</v>
      </c>
      <c r="AG148" s="15"/>
      <c r="AH148" s="10" t="s">
        <v>84</v>
      </c>
      <c r="AI148" s="11">
        <f t="shared" si="34"/>
        <v>0</v>
      </c>
      <c r="AJ148" s="35">
        <f t="shared" si="30"/>
        <v>1</v>
      </c>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t="s">
        <v>327</v>
      </c>
      <c r="BM148" s="16"/>
      <c r="BN148" s="16"/>
    </row>
    <row r="149" spans="1:66" ht="42.75" customHeight="1">
      <c r="A149" s="21">
        <v>142</v>
      </c>
      <c r="B149" s="8">
        <v>5</v>
      </c>
      <c r="C149" s="8" t="s">
        <v>326</v>
      </c>
      <c r="D149" s="14" t="s">
        <v>338</v>
      </c>
      <c r="E149" s="15" t="s">
        <v>339</v>
      </c>
      <c r="F149" s="15"/>
      <c r="G149" s="15" t="s">
        <v>163</v>
      </c>
      <c r="H149" s="27" t="s">
        <v>120</v>
      </c>
      <c r="I149" s="8" t="s">
        <v>434</v>
      </c>
      <c r="J149" s="10">
        <f t="shared" si="33"/>
        <v>1</v>
      </c>
      <c r="K149" s="10">
        <v>10</v>
      </c>
      <c r="L149" s="36">
        <f t="shared" si="32"/>
        <v>1</v>
      </c>
      <c r="M149" s="36">
        <v>1</v>
      </c>
      <c r="N149" s="31">
        <v>0</v>
      </c>
      <c r="O149" s="31">
        <v>0</v>
      </c>
      <c r="P149" s="31">
        <v>1</v>
      </c>
      <c r="Q149" s="36">
        <v>0</v>
      </c>
      <c r="R149" s="36">
        <f t="shared" si="35"/>
        <v>0</v>
      </c>
      <c r="S149" s="10" t="s">
        <v>368</v>
      </c>
      <c r="T149" s="10" t="s">
        <v>150</v>
      </c>
      <c r="U149" s="10" t="s">
        <v>369</v>
      </c>
      <c r="V149" s="40"/>
      <c r="W149" s="36">
        <v>0</v>
      </c>
      <c r="X149" s="36">
        <f t="shared" si="31"/>
        <v>0</v>
      </c>
      <c r="Y149" s="10" t="s">
        <v>152</v>
      </c>
      <c r="Z149" s="16" t="s">
        <v>150</v>
      </c>
      <c r="AA149" s="21">
        <v>0</v>
      </c>
      <c r="AB149" s="21">
        <v>0</v>
      </c>
      <c r="AC149" s="21">
        <v>0</v>
      </c>
      <c r="AD149" s="10" t="s">
        <v>84</v>
      </c>
      <c r="AE149" s="10" t="s">
        <v>150</v>
      </c>
      <c r="AF149" s="10" t="s">
        <v>279</v>
      </c>
      <c r="AG149" s="15"/>
      <c r="AH149" s="10" t="s">
        <v>84</v>
      </c>
      <c r="AI149" s="11">
        <f t="shared" si="34"/>
        <v>0</v>
      </c>
      <c r="AJ149" s="35">
        <f t="shared" si="30"/>
        <v>1</v>
      </c>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t="s">
        <v>327</v>
      </c>
      <c r="BM149" s="16"/>
      <c r="BN149" s="16"/>
    </row>
    <row r="150" spans="1:66" ht="42.75" customHeight="1">
      <c r="A150" s="21">
        <v>143</v>
      </c>
      <c r="B150" s="8">
        <v>5</v>
      </c>
      <c r="C150" s="8" t="s">
        <v>326</v>
      </c>
      <c r="D150" s="14" t="s">
        <v>338</v>
      </c>
      <c r="E150" s="15" t="s">
        <v>339</v>
      </c>
      <c r="F150" s="15"/>
      <c r="G150" s="15" t="s">
        <v>163</v>
      </c>
      <c r="H150" s="27" t="s">
        <v>120</v>
      </c>
      <c r="I150" s="8" t="s">
        <v>434</v>
      </c>
      <c r="J150" s="10">
        <f t="shared" si="33"/>
        <v>1</v>
      </c>
      <c r="K150" s="10">
        <v>11</v>
      </c>
      <c r="L150" s="36">
        <f t="shared" si="32"/>
        <v>1</v>
      </c>
      <c r="M150" s="36">
        <v>1</v>
      </c>
      <c r="N150" s="31">
        <v>0</v>
      </c>
      <c r="O150" s="31">
        <v>0</v>
      </c>
      <c r="P150" s="31">
        <v>1</v>
      </c>
      <c r="Q150" s="36">
        <v>0</v>
      </c>
      <c r="R150" s="36">
        <f t="shared" si="35"/>
        <v>0</v>
      </c>
      <c r="S150" s="10" t="s">
        <v>368</v>
      </c>
      <c r="T150" s="10" t="s">
        <v>150</v>
      </c>
      <c r="U150" s="10" t="s">
        <v>369</v>
      </c>
      <c r="V150" s="40"/>
      <c r="W150" s="36">
        <v>0</v>
      </c>
      <c r="X150" s="36">
        <f t="shared" si="31"/>
        <v>0</v>
      </c>
      <c r="Y150" s="10" t="s">
        <v>152</v>
      </c>
      <c r="Z150" s="16" t="s">
        <v>150</v>
      </c>
      <c r="AA150" s="21">
        <v>0</v>
      </c>
      <c r="AB150" s="21">
        <v>0</v>
      </c>
      <c r="AC150" s="21">
        <v>0</v>
      </c>
      <c r="AD150" s="10" t="s">
        <v>84</v>
      </c>
      <c r="AE150" s="10" t="s">
        <v>150</v>
      </c>
      <c r="AF150" s="10" t="s">
        <v>279</v>
      </c>
      <c r="AG150" s="15"/>
      <c r="AH150" s="10" t="s">
        <v>84</v>
      </c>
      <c r="AI150" s="11">
        <f t="shared" si="34"/>
        <v>0</v>
      </c>
      <c r="AJ150" s="35">
        <f t="shared" si="30"/>
        <v>1</v>
      </c>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t="s">
        <v>327</v>
      </c>
      <c r="BM150" s="16"/>
      <c r="BN150" s="16"/>
    </row>
    <row r="151" spans="1:66" ht="42.75" customHeight="1">
      <c r="A151" s="21">
        <v>144</v>
      </c>
      <c r="B151" s="8">
        <v>5</v>
      </c>
      <c r="C151" s="8" t="s">
        <v>326</v>
      </c>
      <c r="D151" s="14" t="s">
        <v>338</v>
      </c>
      <c r="E151" s="15" t="s">
        <v>339</v>
      </c>
      <c r="F151" s="15"/>
      <c r="G151" s="15" t="s">
        <v>163</v>
      </c>
      <c r="H151" s="27" t="s">
        <v>120</v>
      </c>
      <c r="I151" s="8" t="s">
        <v>434</v>
      </c>
      <c r="J151" s="10">
        <f t="shared" si="33"/>
        <v>1</v>
      </c>
      <c r="K151" s="10">
        <v>12</v>
      </c>
      <c r="L151" s="36">
        <f t="shared" si="32"/>
        <v>1</v>
      </c>
      <c r="M151" s="36">
        <v>1</v>
      </c>
      <c r="N151" s="31">
        <v>0</v>
      </c>
      <c r="O151" s="31">
        <v>0</v>
      </c>
      <c r="P151" s="31">
        <v>1</v>
      </c>
      <c r="Q151" s="36">
        <v>0</v>
      </c>
      <c r="R151" s="36">
        <f t="shared" si="35"/>
        <v>0</v>
      </c>
      <c r="S151" s="10" t="s">
        <v>368</v>
      </c>
      <c r="T151" s="10" t="s">
        <v>150</v>
      </c>
      <c r="U151" s="10" t="s">
        <v>369</v>
      </c>
      <c r="V151" s="40"/>
      <c r="W151" s="36">
        <v>0</v>
      </c>
      <c r="X151" s="36">
        <f t="shared" si="31"/>
        <v>0</v>
      </c>
      <c r="Y151" s="10" t="s">
        <v>152</v>
      </c>
      <c r="Z151" s="16" t="s">
        <v>150</v>
      </c>
      <c r="AA151" s="21">
        <v>0</v>
      </c>
      <c r="AB151" s="21">
        <v>0</v>
      </c>
      <c r="AC151" s="21">
        <v>0</v>
      </c>
      <c r="AD151" s="10" t="s">
        <v>84</v>
      </c>
      <c r="AE151" s="10" t="s">
        <v>150</v>
      </c>
      <c r="AF151" s="10" t="s">
        <v>279</v>
      </c>
      <c r="AG151" s="15"/>
      <c r="AH151" s="10" t="s">
        <v>84</v>
      </c>
      <c r="AI151" s="11">
        <f t="shared" si="34"/>
        <v>0</v>
      </c>
      <c r="AJ151" s="35">
        <f t="shared" si="30"/>
        <v>1</v>
      </c>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t="s">
        <v>327</v>
      </c>
      <c r="BM151" s="16"/>
      <c r="BN151" s="16"/>
    </row>
    <row r="152" spans="1:66" ht="42.75" customHeight="1">
      <c r="A152" s="21">
        <v>145</v>
      </c>
      <c r="B152" s="8">
        <v>5</v>
      </c>
      <c r="C152" s="8" t="s">
        <v>326</v>
      </c>
      <c r="D152" s="14" t="s">
        <v>338</v>
      </c>
      <c r="E152" s="15" t="s">
        <v>339</v>
      </c>
      <c r="F152" s="15"/>
      <c r="G152" s="15" t="s">
        <v>163</v>
      </c>
      <c r="H152" s="27" t="s">
        <v>120</v>
      </c>
      <c r="I152" s="8" t="s">
        <v>434</v>
      </c>
      <c r="J152" s="10">
        <f t="shared" si="33"/>
        <v>1</v>
      </c>
      <c r="K152" s="10">
        <v>13</v>
      </c>
      <c r="L152" s="36">
        <f t="shared" si="32"/>
        <v>1</v>
      </c>
      <c r="M152" s="36">
        <v>1</v>
      </c>
      <c r="N152" s="31">
        <v>0</v>
      </c>
      <c r="O152" s="31">
        <v>0</v>
      </c>
      <c r="P152" s="31">
        <v>1</v>
      </c>
      <c r="Q152" s="36">
        <v>0</v>
      </c>
      <c r="R152" s="36">
        <f t="shared" si="35"/>
        <v>0</v>
      </c>
      <c r="S152" s="10" t="s">
        <v>368</v>
      </c>
      <c r="T152" s="10" t="s">
        <v>150</v>
      </c>
      <c r="U152" s="10" t="s">
        <v>369</v>
      </c>
      <c r="V152" s="40"/>
      <c r="W152" s="36">
        <v>0</v>
      </c>
      <c r="X152" s="36">
        <f t="shared" si="31"/>
        <v>0</v>
      </c>
      <c r="Y152" s="10" t="s">
        <v>152</v>
      </c>
      <c r="Z152" s="16" t="s">
        <v>150</v>
      </c>
      <c r="AA152" s="21">
        <v>0</v>
      </c>
      <c r="AB152" s="21">
        <v>0</v>
      </c>
      <c r="AC152" s="21">
        <v>0</v>
      </c>
      <c r="AD152" s="10" t="s">
        <v>84</v>
      </c>
      <c r="AE152" s="10" t="s">
        <v>150</v>
      </c>
      <c r="AF152" s="10" t="s">
        <v>279</v>
      </c>
      <c r="AG152" s="15"/>
      <c r="AH152" s="10" t="s">
        <v>84</v>
      </c>
      <c r="AI152" s="11">
        <f t="shared" si="34"/>
        <v>0</v>
      </c>
      <c r="AJ152" s="35">
        <f t="shared" si="30"/>
        <v>1</v>
      </c>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t="s">
        <v>327</v>
      </c>
      <c r="BM152" s="16"/>
      <c r="BN152" s="16"/>
    </row>
    <row r="153" spans="1:66" ht="42.75" customHeight="1">
      <c r="A153" s="21">
        <v>146</v>
      </c>
      <c r="B153" s="8">
        <v>5</v>
      </c>
      <c r="C153" s="8" t="s">
        <v>326</v>
      </c>
      <c r="D153" s="14" t="s">
        <v>338</v>
      </c>
      <c r="E153" s="15" t="s">
        <v>339</v>
      </c>
      <c r="F153" s="15"/>
      <c r="G153" s="15" t="s">
        <v>163</v>
      </c>
      <c r="H153" s="27" t="s">
        <v>120</v>
      </c>
      <c r="I153" s="8" t="s">
        <v>434</v>
      </c>
      <c r="J153" s="10">
        <f t="shared" si="33"/>
        <v>1</v>
      </c>
      <c r="K153" s="10">
        <v>14</v>
      </c>
      <c r="L153" s="36">
        <f t="shared" si="32"/>
        <v>1</v>
      </c>
      <c r="M153" s="36">
        <v>1</v>
      </c>
      <c r="N153" s="31">
        <v>0</v>
      </c>
      <c r="O153" s="31">
        <v>0</v>
      </c>
      <c r="P153" s="31">
        <v>1</v>
      </c>
      <c r="Q153" s="36">
        <v>0</v>
      </c>
      <c r="R153" s="36">
        <f t="shared" si="35"/>
        <v>0</v>
      </c>
      <c r="S153" s="10" t="s">
        <v>368</v>
      </c>
      <c r="T153" s="10" t="s">
        <v>150</v>
      </c>
      <c r="U153" s="10" t="s">
        <v>369</v>
      </c>
      <c r="V153" s="40"/>
      <c r="W153" s="36">
        <v>0</v>
      </c>
      <c r="X153" s="36">
        <f t="shared" si="31"/>
        <v>0</v>
      </c>
      <c r="Y153" s="10" t="s">
        <v>152</v>
      </c>
      <c r="Z153" s="16" t="s">
        <v>150</v>
      </c>
      <c r="AA153" s="21">
        <v>0</v>
      </c>
      <c r="AB153" s="21">
        <v>0</v>
      </c>
      <c r="AC153" s="21">
        <v>0</v>
      </c>
      <c r="AD153" s="10" t="s">
        <v>84</v>
      </c>
      <c r="AE153" s="10" t="s">
        <v>150</v>
      </c>
      <c r="AF153" s="10" t="s">
        <v>279</v>
      </c>
      <c r="AG153" s="15"/>
      <c r="AH153" s="10" t="s">
        <v>84</v>
      </c>
      <c r="AI153" s="11">
        <f t="shared" si="34"/>
        <v>0</v>
      </c>
      <c r="AJ153" s="35">
        <f t="shared" si="30"/>
        <v>1</v>
      </c>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t="s">
        <v>327</v>
      </c>
      <c r="BM153" s="16"/>
      <c r="BN153" s="16"/>
    </row>
    <row r="154" spans="1:66" ht="42.75" customHeight="1">
      <c r="A154" s="21">
        <v>147</v>
      </c>
      <c r="B154" s="8">
        <v>5</v>
      </c>
      <c r="C154" s="8" t="s">
        <v>326</v>
      </c>
      <c r="D154" s="14" t="s">
        <v>338</v>
      </c>
      <c r="E154" s="15" t="s">
        <v>339</v>
      </c>
      <c r="F154" s="15"/>
      <c r="G154" s="15" t="s">
        <v>163</v>
      </c>
      <c r="H154" s="27" t="s">
        <v>120</v>
      </c>
      <c r="I154" s="8" t="s">
        <v>434</v>
      </c>
      <c r="J154" s="10">
        <f t="shared" si="33"/>
        <v>1</v>
      </c>
      <c r="K154" s="10">
        <v>15</v>
      </c>
      <c r="L154" s="36">
        <f t="shared" si="32"/>
        <v>1</v>
      </c>
      <c r="M154" s="36">
        <v>1</v>
      </c>
      <c r="N154" s="31">
        <v>0</v>
      </c>
      <c r="O154" s="31">
        <v>0</v>
      </c>
      <c r="P154" s="31">
        <v>1</v>
      </c>
      <c r="Q154" s="36">
        <v>0</v>
      </c>
      <c r="R154" s="36">
        <f t="shared" si="35"/>
        <v>0</v>
      </c>
      <c r="S154" s="10" t="s">
        <v>368</v>
      </c>
      <c r="T154" s="10" t="s">
        <v>150</v>
      </c>
      <c r="U154" s="10" t="s">
        <v>369</v>
      </c>
      <c r="V154" s="40"/>
      <c r="W154" s="36">
        <v>0</v>
      </c>
      <c r="X154" s="36">
        <f t="shared" si="31"/>
        <v>0</v>
      </c>
      <c r="Y154" s="10" t="s">
        <v>152</v>
      </c>
      <c r="Z154" s="16" t="s">
        <v>150</v>
      </c>
      <c r="AA154" s="21">
        <v>0</v>
      </c>
      <c r="AB154" s="21">
        <v>0</v>
      </c>
      <c r="AC154" s="21">
        <v>0</v>
      </c>
      <c r="AD154" s="10" t="s">
        <v>84</v>
      </c>
      <c r="AE154" s="10" t="s">
        <v>150</v>
      </c>
      <c r="AF154" s="10" t="s">
        <v>279</v>
      </c>
      <c r="AG154" s="15"/>
      <c r="AH154" s="10" t="s">
        <v>84</v>
      </c>
      <c r="AI154" s="11">
        <f t="shared" si="34"/>
        <v>0</v>
      </c>
      <c r="AJ154" s="35">
        <f t="shared" si="30"/>
        <v>1</v>
      </c>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t="s">
        <v>327</v>
      </c>
      <c r="BM154" s="16"/>
      <c r="BN154" s="16"/>
    </row>
    <row r="155" spans="1:66" ht="42.75" customHeight="1">
      <c r="A155" s="21">
        <v>148</v>
      </c>
      <c r="B155" s="8">
        <v>5</v>
      </c>
      <c r="C155" s="8" t="s">
        <v>326</v>
      </c>
      <c r="D155" s="14" t="s">
        <v>338</v>
      </c>
      <c r="E155" s="15" t="s">
        <v>340</v>
      </c>
      <c r="F155" s="15"/>
      <c r="G155" s="15" t="s">
        <v>163</v>
      </c>
      <c r="H155" s="27" t="s">
        <v>120</v>
      </c>
      <c r="I155" s="8" t="s">
        <v>434</v>
      </c>
      <c r="J155" s="10">
        <f t="shared" si="33"/>
        <v>2</v>
      </c>
      <c r="K155" s="10">
        <v>1</v>
      </c>
      <c r="L155" s="36">
        <f t="shared" si="32"/>
        <v>4</v>
      </c>
      <c r="M155" s="36">
        <v>2</v>
      </c>
      <c r="N155" s="31">
        <v>0</v>
      </c>
      <c r="O155" s="31">
        <v>0</v>
      </c>
      <c r="P155" s="31">
        <v>4</v>
      </c>
      <c r="Q155" s="36">
        <v>0</v>
      </c>
      <c r="R155" s="36">
        <f t="shared" si="35"/>
        <v>0</v>
      </c>
      <c r="S155" s="10" t="s">
        <v>370</v>
      </c>
      <c r="T155" s="10" t="s">
        <v>150</v>
      </c>
      <c r="U155" s="10" t="s">
        <v>371</v>
      </c>
      <c r="V155" s="40"/>
      <c r="W155" s="36">
        <v>1</v>
      </c>
      <c r="X155" s="36">
        <f t="shared" si="31"/>
        <v>2</v>
      </c>
      <c r="Y155" s="10" t="s">
        <v>152</v>
      </c>
      <c r="Z155" s="16" t="s">
        <v>150</v>
      </c>
      <c r="AA155" s="21">
        <v>1</v>
      </c>
      <c r="AB155" s="21">
        <v>1</v>
      </c>
      <c r="AC155" s="21">
        <v>1</v>
      </c>
      <c r="AD155" s="10" t="s">
        <v>84</v>
      </c>
      <c r="AE155" s="10" t="s">
        <v>150</v>
      </c>
      <c r="AF155" s="10" t="s">
        <v>279</v>
      </c>
      <c r="AG155" s="15"/>
      <c r="AH155" s="10" t="s">
        <v>84</v>
      </c>
      <c r="AI155" s="11">
        <f t="shared" si="34"/>
        <v>0</v>
      </c>
      <c r="AJ155" s="35">
        <f t="shared" si="30"/>
        <v>2</v>
      </c>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t="s">
        <v>327</v>
      </c>
      <c r="BN155" s="16" t="s">
        <v>327</v>
      </c>
    </row>
    <row r="156" spans="1:66" ht="42.75" customHeight="1">
      <c r="A156" s="21">
        <v>149</v>
      </c>
      <c r="B156" s="8">
        <v>5</v>
      </c>
      <c r="C156" s="8" t="s">
        <v>326</v>
      </c>
      <c r="D156" s="14" t="s">
        <v>338</v>
      </c>
      <c r="E156" s="15" t="s">
        <v>340</v>
      </c>
      <c r="F156" s="15"/>
      <c r="G156" s="15" t="s">
        <v>163</v>
      </c>
      <c r="H156" s="27" t="s">
        <v>120</v>
      </c>
      <c r="I156" s="8" t="s">
        <v>434</v>
      </c>
      <c r="J156" s="10">
        <f t="shared" si="33"/>
        <v>2</v>
      </c>
      <c r="K156" s="10">
        <v>2</v>
      </c>
      <c r="L156" s="36">
        <f t="shared" si="32"/>
        <v>4</v>
      </c>
      <c r="M156" s="36">
        <v>2</v>
      </c>
      <c r="N156" s="31">
        <v>0</v>
      </c>
      <c r="O156" s="31">
        <v>0</v>
      </c>
      <c r="P156" s="31">
        <v>4</v>
      </c>
      <c r="Q156" s="36">
        <v>0</v>
      </c>
      <c r="R156" s="36">
        <f t="shared" si="35"/>
        <v>0</v>
      </c>
      <c r="S156" s="10" t="s">
        <v>370</v>
      </c>
      <c r="T156" s="10" t="s">
        <v>150</v>
      </c>
      <c r="U156" s="10" t="s">
        <v>371</v>
      </c>
      <c r="V156" s="40"/>
      <c r="W156" s="36">
        <v>0</v>
      </c>
      <c r="X156" s="36">
        <f t="shared" si="31"/>
        <v>0</v>
      </c>
      <c r="Y156" s="10" t="s">
        <v>152</v>
      </c>
      <c r="Z156" s="16" t="s">
        <v>150</v>
      </c>
      <c r="AA156" s="21">
        <v>0</v>
      </c>
      <c r="AB156" s="21">
        <v>0</v>
      </c>
      <c r="AC156" s="21">
        <v>0</v>
      </c>
      <c r="AD156" s="10" t="s">
        <v>84</v>
      </c>
      <c r="AE156" s="10" t="s">
        <v>150</v>
      </c>
      <c r="AF156" s="10" t="s">
        <v>279</v>
      </c>
      <c r="AG156" s="15"/>
      <c r="AH156" s="10" t="s">
        <v>84</v>
      </c>
      <c r="AI156" s="11">
        <f t="shared" si="34"/>
        <v>0</v>
      </c>
      <c r="AJ156" s="35">
        <f t="shared" si="30"/>
        <v>2</v>
      </c>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t="s">
        <v>327</v>
      </c>
      <c r="BN156" s="16" t="s">
        <v>327</v>
      </c>
    </row>
    <row r="157" spans="1:66" ht="42.75" customHeight="1">
      <c r="A157" s="21">
        <v>150</v>
      </c>
      <c r="B157" s="8">
        <v>5</v>
      </c>
      <c r="C157" s="8" t="s">
        <v>326</v>
      </c>
      <c r="D157" s="14" t="s">
        <v>338</v>
      </c>
      <c r="E157" s="15" t="s">
        <v>340</v>
      </c>
      <c r="F157" s="15"/>
      <c r="G157" s="15" t="s">
        <v>163</v>
      </c>
      <c r="H157" s="27" t="s">
        <v>120</v>
      </c>
      <c r="I157" s="8" t="s">
        <v>434</v>
      </c>
      <c r="J157" s="10">
        <f t="shared" si="33"/>
        <v>2</v>
      </c>
      <c r="K157" s="10">
        <v>3</v>
      </c>
      <c r="L157" s="36">
        <f t="shared" si="32"/>
        <v>4</v>
      </c>
      <c r="M157" s="36">
        <v>2</v>
      </c>
      <c r="N157" s="31">
        <v>0</v>
      </c>
      <c r="O157" s="31">
        <v>0</v>
      </c>
      <c r="P157" s="31">
        <v>4</v>
      </c>
      <c r="Q157" s="36">
        <v>0</v>
      </c>
      <c r="R157" s="36">
        <f t="shared" si="35"/>
        <v>0</v>
      </c>
      <c r="S157" s="10" t="s">
        <v>370</v>
      </c>
      <c r="T157" s="10" t="s">
        <v>150</v>
      </c>
      <c r="U157" s="10" t="s">
        <v>371</v>
      </c>
      <c r="V157" s="40"/>
      <c r="W157" s="36">
        <v>0</v>
      </c>
      <c r="X157" s="36">
        <f t="shared" si="31"/>
        <v>0</v>
      </c>
      <c r="Y157" s="10" t="s">
        <v>152</v>
      </c>
      <c r="Z157" s="16" t="s">
        <v>150</v>
      </c>
      <c r="AA157" s="21">
        <v>0</v>
      </c>
      <c r="AB157" s="21">
        <v>0</v>
      </c>
      <c r="AC157" s="21">
        <v>0</v>
      </c>
      <c r="AD157" s="10" t="s">
        <v>84</v>
      </c>
      <c r="AE157" s="10" t="s">
        <v>150</v>
      </c>
      <c r="AF157" s="10" t="s">
        <v>279</v>
      </c>
      <c r="AG157" s="15"/>
      <c r="AH157" s="10" t="s">
        <v>84</v>
      </c>
      <c r="AI157" s="11">
        <f t="shared" si="34"/>
        <v>0</v>
      </c>
      <c r="AJ157" s="35">
        <f t="shared" si="30"/>
        <v>2</v>
      </c>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t="s">
        <v>327</v>
      </c>
      <c r="BN157" s="16" t="s">
        <v>327</v>
      </c>
    </row>
    <row r="158" spans="1:66" ht="42.75" customHeight="1">
      <c r="A158" s="21">
        <v>151</v>
      </c>
      <c r="B158" s="8">
        <v>6</v>
      </c>
      <c r="C158" s="8" t="s">
        <v>326</v>
      </c>
      <c r="D158" s="14" t="s">
        <v>341</v>
      </c>
      <c r="E158" s="15" t="s">
        <v>84</v>
      </c>
      <c r="F158" s="15"/>
      <c r="G158" s="15" t="s">
        <v>164</v>
      </c>
      <c r="H158" s="27" t="s">
        <v>120</v>
      </c>
      <c r="I158" s="8" t="s">
        <v>434</v>
      </c>
      <c r="J158" s="10">
        <f t="shared" si="33"/>
        <v>2</v>
      </c>
      <c r="K158" s="10">
        <v>1</v>
      </c>
      <c r="L158" s="36">
        <f t="shared" si="32"/>
        <v>4</v>
      </c>
      <c r="M158" s="36">
        <v>2</v>
      </c>
      <c r="N158" s="31">
        <v>0</v>
      </c>
      <c r="O158" s="31">
        <v>2</v>
      </c>
      <c r="P158" s="31">
        <v>2</v>
      </c>
      <c r="Q158" s="36">
        <v>1</v>
      </c>
      <c r="R158" s="36">
        <f t="shared" si="35"/>
        <v>2</v>
      </c>
      <c r="S158" s="10" t="s">
        <v>372</v>
      </c>
      <c r="T158" s="10" t="s">
        <v>152</v>
      </c>
      <c r="U158" s="10" t="s">
        <v>373</v>
      </c>
      <c r="V158" s="40"/>
      <c r="W158" s="36">
        <v>1</v>
      </c>
      <c r="X158" s="36">
        <f t="shared" si="31"/>
        <v>2</v>
      </c>
      <c r="Y158" s="10" t="s">
        <v>152</v>
      </c>
      <c r="Z158" s="16" t="s">
        <v>150</v>
      </c>
      <c r="AA158" s="33">
        <v>1</v>
      </c>
      <c r="AB158" s="21">
        <v>1</v>
      </c>
      <c r="AC158" s="21">
        <v>1</v>
      </c>
      <c r="AD158" s="4" t="s">
        <v>151</v>
      </c>
      <c r="AE158" s="10" t="s">
        <v>150</v>
      </c>
      <c r="AF158" s="10" t="s">
        <v>279</v>
      </c>
      <c r="AG158" s="15"/>
      <c r="AH158" s="10" t="s">
        <v>84</v>
      </c>
      <c r="AI158" s="11">
        <f t="shared" si="34"/>
        <v>0</v>
      </c>
      <c r="AJ158" s="35">
        <f t="shared" si="30"/>
        <v>2</v>
      </c>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t="s">
        <v>327</v>
      </c>
      <c r="BM158" s="16" t="s">
        <v>327</v>
      </c>
      <c r="BN158" s="16"/>
    </row>
    <row r="159" spans="1:66" ht="42.75" customHeight="1">
      <c r="A159" s="21">
        <v>152</v>
      </c>
      <c r="B159" s="8">
        <v>6</v>
      </c>
      <c r="C159" s="8" t="s">
        <v>326</v>
      </c>
      <c r="D159" s="14" t="s">
        <v>341</v>
      </c>
      <c r="E159" s="15" t="s">
        <v>84</v>
      </c>
      <c r="F159" s="15"/>
      <c r="G159" s="15" t="s">
        <v>164</v>
      </c>
      <c r="H159" s="27" t="s">
        <v>120</v>
      </c>
      <c r="I159" s="8" t="s">
        <v>434</v>
      </c>
      <c r="J159" s="10">
        <f t="shared" si="33"/>
        <v>2</v>
      </c>
      <c r="K159" s="10">
        <v>2</v>
      </c>
      <c r="L159" s="36">
        <f t="shared" si="32"/>
        <v>4</v>
      </c>
      <c r="M159" s="36">
        <v>2</v>
      </c>
      <c r="N159" s="31">
        <v>0</v>
      </c>
      <c r="O159" s="31">
        <v>2</v>
      </c>
      <c r="P159" s="31">
        <v>2</v>
      </c>
      <c r="Q159" s="36">
        <v>1</v>
      </c>
      <c r="R159" s="36">
        <f t="shared" si="35"/>
        <v>2</v>
      </c>
      <c r="S159" s="10" t="s">
        <v>372</v>
      </c>
      <c r="T159" s="10" t="s">
        <v>152</v>
      </c>
      <c r="U159" s="10" t="s">
        <v>373</v>
      </c>
      <c r="V159" s="40"/>
      <c r="W159" s="36">
        <v>0</v>
      </c>
      <c r="X159" s="36">
        <f t="shared" si="31"/>
        <v>0</v>
      </c>
      <c r="Y159" s="10" t="s">
        <v>152</v>
      </c>
      <c r="Z159" s="16" t="s">
        <v>150</v>
      </c>
      <c r="AA159" s="21">
        <v>0</v>
      </c>
      <c r="AB159" s="21">
        <v>0</v>
      </c>
      <c r="AC159" s="21">
        <v>0</v>
      </c>
      <c r="AD159" s="10" t="s">
        <v>84</v>
      </c>
      <c r="AE159" s="10" t="s">
        <v>150</v>
      </c>
      <c r="AF159" s="10" t="s">
        <v>279</v>
      </c>
      <c r="AG159" s="15"/>
      <c r="AH159" s="10" t="s">
        <v>84</v>
      </c>
      <c r="AI159" s="11">
        <f t="shared" si="34"/>
        <v>0</v>
      </c>
      <c r="AJ159" s="35">
        <f t="shared" si="30"/>
        <v>2</v>
      </c>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t="s">
        <v>327</v>
      </c>
      <c r="BM159" s="16" t="s">
        <v>327</v>
      </c>
      <c r="BN159" s="16"/>
    </row>
    <row r="160" spans="1:66" ht="42.75" customHeight="1">
      <c r="A160" s="21">
        <v>153</v>
      </c>
      <c r="B160" s="8">
        <v>6</v>
      </c>
      <c r="C160" s="8" t="s">
        <v>326</v>
      </c>
      <c r="D160" s="14" t="s">
        <v>341</v>
      </c>
      <c r="E160" s="15" t="s">
        <v>84</v>
      </c>
      <c r="F160" s="15"/>
      <c r="G160" s="15" t="s">
        <v>164</v>
      </c>
      <c r="H160" s="27" t="s">
        <v>120</v>
      </c>
      <c r="I160" s="8" t="s">
        <v>434</v>
      </c>
      <c r="J160" s="10">
        <f t="shared" si="33"/>
        <v>2</v>
      </c>
      <c r="K160" s="10">
        <v>3</v>
      </c>
      <c r="L160" s="36">
        <f t="shared" si="32"/>
        <v>4</v>
      </c>
      <c r="M160" s="36">
        <v>2</v>
      </c>
      <c r="N160" s="31">
        <v>0</v>
      </c>
      <c r="O160" s="31">
        <v>2</v>
      </c>
      <c r="P160" s="31">
        <v>2</v>
      </c>
      <c r="Q160" s="36">
        <v>1</v>
      </c>
      <c r="R160" s="36">
        <f t="shared" si="35"/>
        <v>2</v>
      </c>
      <c r="S160" s="10" t="s">
        <v>372</v>
      </c>
      <c r="T160" s="10" t="s">
        <v>152</v>
      </c>
      <c r="U160" s="10" t="s">
        <v>373</v>
      </c>
      <c r="V160" s="40"/>
      <c r="W160" s="36">
        <v>0</v>
      </c>
      <c r="X160" s="36">
        <f t="shared" si="31"/>
        <v>0</v>
      </c>
      <c r="Y160" s="10" t="s">
        <v>152</v>
      </c>
      <c r="Z160" s="16" t="s">
        <v>150</v>
      </c>
      <c r="AA160" s="21">
        <v>0</v>
      </c>
      <c r="AB160" s="21">
        <v>0</v>
      </c>
      <c r="AC160" s="21">
        <v>0</v>
      </c>
      <c r="AD160" s="10" t="s">
        <v>84</v>
      </c>
      <c r="AE160" s="10" t="s">
        <v>150</v>
      </c>
      <c r="AF160" s="10" t="s">
        <v>279</v>
      </c>
      <c r="AG160" s="15"/>
      <c r="AH160" s="10" t="s">
        <v>84</v>
      </c>
      <c r="AI160" s="11">
        <f t="shared" si="34"/>
        <v>0</v>
      </c>
      <c r="AJ160" s="35">
        <f t="shared" si="30"/>
        <v>2</v>
      </c>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t="s">
        <v>327</v>
      </c>
      <c r="BM160" s="16" t="s">
        <v>327</v>
      </c>
      <c r="BN160" s="16"/>
    </row>
    <row r="161" spans="1:66" ht="42.75" customHeight="1">
      <c r="A161" s="21">
        <v>154</v>
      </c>
      <c r="B161" s="8">
        <v>6</v>
      </c>
      <c r="C161" s="8" t="s">
        <v>326</v>
      </c>
      <c r="D161" s="14" t="s">
        <v>341</v>
      </c>
      <c r="E161" s="15" t="s">
        <v>84</v>
      </c>
      <c r="F161" s="15"/>
      <c r="G161" s="15" t="s">
        <v>164</v>
      </c>
      <c r="H161" s="27" t="s">
        <v>120</v>
      </c>
      <c r="I161" s="8" t="s">
        <v>434</v>
      </c>
      <c r="J161" s="10">
        <f t="shared" si="33"/>
        <v>2</v>
      </c>
      <c r="K161" s="10">
        <v>4</v>
      </c>
      <c r="L161" s="36">
        <f t="shared" si="32"/>
        <v>4</v>
      </c>
      <c r="M161" s="36">
        <v>2</v>
      </c>
      <c r="N161" s="31">
        <v>0</v>
      </c>
      <c r="O161" s="31">
        <v>2</v>
      </c>
      <c r="P161" s="31">
        <v>2</v>
      </c>
      <c r="Q161" s="36">
        <v>1</v>
      </c>
      <c r="R161" s="36">
        <f t="shared" si="35"/>
        <v>2</v>
      </c>
      <c r="S161" s="10" t="s">
        <v>372</v>
      </c>
      <c r="T161" s="10" t="s">
        <v>152</v>
      </c>
      <c r="U161" s="10" t="s">
        <v>373</v>
      </c>
      <c r="V161" s="40"/>
      <c r="W161" s="36">
        <v>0</v>
      </c>
      <c r="X161" s="36">
        <f t="shared" si="31"/>
        <v>0</v>
      </c>
      <c r="Y161" s="10" t="s">
        <v>152</v>
      </c>
      <c r="Z161" s="16" t="s">
        <v>150</v>
      </c>
      <c r="AA161" s="21">
        <v>0</v>
      </c>
      <c r="AB161" s="21">
        <v>0</v>
      </c>
      <c r="AC161" s="21">
        <v>0</v>
      </c>
      <c r="AD161" s="10" t="s">
        <v>84</v>
      </c>
      <c r="AE161" s="10" t="s">
        <v>150</v>
      </c>
      <c r="AF161" s="10" t="s">
        <v>279</v>
      </c>
      <c r="AG161" s="15"/>
      <c r="AH161" s="10" t="s">
        <v>84</v>
      </c>
      <c r="AI161" s="11">
        <f t="shared" si="34"/>
        <v>0</v>
      </c>
      <c r="AJ161" s="35">
        <f t="shared" si="30"/>
        <v>2</v>
      </c>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t="s">
        <v>327</v>
      </c>
      <c r="BM161" s="16" t="s">
        <v>327</v>
      </c>
      <c r="BN161" s="16"/>
    </row>
    <row r="162" spans="1:66" ht="42.75" customHeight="1">
      <c r="A162" s="21">
        <v>155</v>
      </c>
      <c r="B162" s="8">
        <v>7</v>
      </c>
      <c r="C162" s="8" t="s">
        <v>326</v>
      </c>
      <c r="D162" s="14" t="s">
        <v>342</v>
      </c>
      <c r="E162" s="15" t="s">
        <v>84</v>
      </c>
      <c r="F162" s="15"/>
      <c r="G162" s="15" t="s">
        <v>165</v>
      </c>
      <c r="H162" s="27" t="s">
        <v>105</v>
      </c>
      <c r="I162" s="8" t="s">
        <v>434</v>
      </c>
      <c r="J162" s="10">
        <f t="shared" si="33"/>
        <v>2</v>
      </c>
      <c r="K162" s="10" t="s">
        <v>343</v>
      </c>
      <c r="L162" s="36">
        <f t="shared" si="32"/>
        <v>2</v>
      </c>
      <c r="M162" s="36">
        <v>1</v>
      </c>
      <c r="N162" s="31">
        <v>0</v>
      </c>
      <c r="O162" s="31">
        <v>0</v>
      </c>
      <c r="P162" s="31">
        <v>2</v>
      </c>
      <c r="Q162" s="36">
        <v>0</v>
      </c>
      <c r="R162" s="36">
        <f t="shared" si="35"/>
        <v>0</v>
      </c>
      <c r="S162" s="15" t="s">
        <v>311</v>
      </c>
      <c r="T162" s="10" t="s">
        <v>150</v>
      </c>
      <c r="U162" s="10" t="s">
        <v>312</v>
      </c>
      <c r="V162" s="41" t="s">
        <v>450</v>
      </c>
      <c r="W162" s="36">
        <v>1</v>
      </c>
      <c r="X162" s="36">
        <f t="shared" si="31"/>
        <v>2</v>
      </c>
      <c r="Y162" s="10" t="s">
        <v>152</v>
      </c>
      <c r="Z162" s="16" t="s">
        <v>150</v>
      </c>
      <c r="AA162" s="21">
        <v>1</v>
      </c>
      <c r="AB162" s="21">
        <v>1</v>
      </c>
      <c r="AC162" s="21">
        <v>0</v>
      </c>
      <c r="AD162" s="10" t="s">
        <v>149</v>
      </c>
      <c r="AE162" s="10" t="s">
        <v>150</v>
      </c>
      <c r="AF162" s="10" t="s">
        <v>300</v>
      </c>
      <c r="AG162" s="15"/>
      <c r="AH162" s="10" t="s">
        <v>84</v>
      </c>
      <c r="AI162" s="11">
        <f t="shared" si="34"/>
        <v>0</v>
      </c>
      <c r="AJ162" s="35">
        <f t="shared" si="30"/>
        <v>2</v>
      </c>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t="s">
        <v>327</v>
      </c>
      <c r="BM162" s="16" t="s">
        <v>327</v>
      </c>
      <c r="BN162" s="16"/>
    </row>
    <row r="163" spans="1:66" ht="42.75" customHeight="1">
      <c r="A163" s="21">
        <v>156</v>
      </c>
      <c r="B163" s="8">
        <v>7</v>
      </c>
      <c r="C163" s="8" t="s">
        <v>326</v>
      </c>
      <c r="D163" s="14" t="s">
        <v>342</v>
      </c>
      <c r="E163" s="15" t="s">
        <v>84</v>
      </c>
      <c r="F163" s="15"/>
      <c r="G163" s="15" t="s">
        <v>165</v>
      </c>
      <c r="H163" s="27" t="s">
        <v>105</v>
      </c>
      <c r="I163" s="8" t="s">
        <v>434</v>
      </c>
      <c r="J163" s="10">
        <f t="shared" si="33"/>
        <v>2</v>
      </c>
      <c r="K163" s="10" t="s">
        <v>344</v>
      </c>
      <c r="L163" s="36">
        <f t="shared" si="32"/>
        <v>2</v>
      </c>
      <c r="M163" s="36">
        <v>1</v>
      </c>
      <c r="N163" s="31">
        <v>0</v>
      </c>
      <c r="O163" s="31">
        <v>0</v>
      </c>
      <c r="P163" s="31">
        <v>2</v>
      </c>
      <c r="Q163" s="36">
        <v>0</v>
      </c>
      <c r="R163" s="36">
        <f t="shared" si="35"/>
        <v>0</v>
      </c>
      <c r="S163" s="15" t="s">
        <v>311</v>
      </c>
      <c r="T163" s="10" t="s">
        <v>150</v>
      </c>
      <c r="U163" s="10" t="s">
        <v>312</v>
      </c>
      <c r="V163" s="41" t="s">
        <v>450</v>
      </c>
      <c r="W163" s="36">
        <v>1</v>
      </c>
      <c r="X163" s="36">
        <f t="shared" si="31"/>
        <v>2</v>
      </c>
      <c r="Y163" s="10" t="s">
        <v>152</v>
      </c>
      <c r="Z163" s="16" t="s">
        <v>150</v>
      </c>
      <c r="AA163" s="21">
        <v>0</v>
      </c>
      <c r="AB163" s="21">
        <v>0</v>
      </c>
      <c r="AC163" s="21">
        <v>0</v>
      </c>
      <c r="AD163" s="10" t="s">
        <v>84</v>
      </c>
      <c r="AE163" s="10" t="s">
        <v>150</v>
      </c>
      <c r="AF163" s="10" t="s">
        <v>300</v>
      </c>
      <c r="AG163" s="15"/>
      <c r="AH163" s="10" t="s">
        <v>84</v>
      </c>
      <c r="AI163" s="11">
        <f t="shared" si="34"/>
        <v>0</v>
      </c>
      <c r="AJ163" s="35">
        <f t="shared" si="30"/>
        <v>2</v>
      </c>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t="s">
        <v>327</v>
      </c>
      <c r="BM163" s="16" t="s">
        <v>327</v>
      </c>
      <c r="BN163" s="16"/>
    </row>
    <row r="164" spans="1:66" ht="42.75" customHeight="1">
      <c r="A164" s="21">
        <v>157</v>
      </c>
      <c r="B164" s="8">
        <v>7</v>
      </c>
      <c r="C164" s="8" t="s">
        <v>326</v>
      </c>
      <c r="D164" s="14" t="s">
        <v>342</v>
      </c>
      <c r="E164" s="15" t="s">
        <v>84</v>
      </c>
      <c r="F164" s="15"/>
      <c r="G164" s="15" t="s">
        <v>165</v>
      </c>
      <c r="H164" s="27" t="s">
        <v>105</v>
      </c>
      <c r="I164" s="8" t="s">
        <v>434</v>
      </c>
      <c r="J164" s="10">
        <f t="shared" si="33"/>
        <v>2</v>
      </c>
      <c r="K164" s="10" t="s">
        <v>345</v>
      </c>
      <c r="L164" s="36">
        <f t="shared" si="32"/>
        <v>2</v>
      </c>
      <c r="M164" s="36">
        <v>1</v>
      </c>
      <c r="N164" s="31">
        <v>0</v>
      </c>
      <c r="O164" s="31">
        <v>0</v>
      </c>
      <c r="P164" s="31">
        <v>2</v>
      </c>
      <c r="Q164" s="36">
        <v>0</v>
      </c>
      <c r="R164" s="36">
        <f t="shared" si="35"/>
        <v>0</v>
      </c>
      <c r="S164" s="15" t="s">
        <v>311</v>
      </c>
      <c r="T164" s="10" t="s">
        <v>150</v>
      </c>
      <c r="U164" s="10" t="s">
        <v>312</v>
      </c>
      <c r="V164" s="41" t="s">
        <v>450</v>
      </c>
      <c r="W164" s="36">
        <v>1</v>
      </c>
      <c r="X164" s="36">
        <f t="shared" si="31"/>
        <v>2</v>
      </c>
      <c r="Y164" s="10" t="s">
        <v>152</v>
      </c>
      <c r="Z164" s="16" t="s">
        <v>150</v>
      </c>
      <c r="AA164" s="21">
        <v>0</v>
      </c>
      <c r="AB164" s="21">
        <v>0</v>
      </c>
      <c r="AC164" s="21">
        <v>0</v>
      </c>
      <c r="AD164" s="10" t="s">
        <v>84</v>
      </c>
      <c r="AE164" s="10" t="s">
        <v>150</v>
      </c>
      <c r="AF164" s="10" t="s">
        <v>300</v>
      </c>
      <c r="AG164" s="15"/>
      <c r="AH164" s="10" t="s">
        <v>84</v>
      </c>
      <c r="AI164" s="11">
        <f t="shared" si="34"/>
        <v>0</v>
      </c>
      <c r="AJ164" s="35">
        <f t="shared" si="30"/>
        <v>2</v>
      </c>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t="s">
        <v>327</v>
      </c>
      <c r="BM164" s="16" t="s">
        <v>327</v>
      </c>
      <c r="BN164" s="16"/>
    </row>
    <row r="165" spans="1:66" ht="42.75" customHeight="1">
      <c r="A165" s="21">
        <v>158</v>
      </c>
      <c r="B165" s="8">
        <v>7</v>
      </c>
      <c r="C165" s="8" t="s">
        <v>326</v>
      </c>
      <c r="D165" s="14" t="s">
        <v>342</v>
      </c>
      <c r="E165" s="15" t="s">
        <v>84</v>
      </c>
      <c r="F165" s="15"/>
      <c r="G165" s="15" t="s">
        <v>165</v>
      </c>
      <c r="H165" s="27" t="s">
        <v>105</v>
      </c>
      <c r="I165" s="8" t="s">
        <v>434</v>
      </c>
      <c r="J165" s="10">
        <f t="shared" si="33"/>
        <v>2</v>
      </c>
      <c r="K165" s="10" t="s">
        <v>346</v>
      </c>
      <c r="L165" s="36">
        <f t="shared" si="32"/>
        <v>2</v>
      </c>
      <c r="M165" s="36">
        <v>1</v>
      </c>
      <c r="N165" s="31">
        <v>0</v>
      </c>
      <c r="O165" s="31">
        <v>0</v>
      </c>
      <c r="P165" s="31">
        <v>2</v>
      </c>
      <c r="Q165" s="36">
        <v>0</v>
      </c>
      <c r="R165" s="36">
        <f t="shared" si="35"/>
        <v>0</v>
      </c>
      <c r="S165" s="15" t="s">
        <v>311</v>
      </c>
      <c r="T165" s="10" t="s">
        <v>150</v>
      </c>
      <c r="U165" s="10" t="s">
        <v>312</v>
      </c>
      <c r="V165" s="41" t="s">
        <v>450</v>
      </c>
      <c r="W165" s="36">
        <v>0</v>
      </c>
      <c r="X165" s="36">
        <f t="shared" si="31"/>
        <v>0</v>
      </c>
      <c r="Y165" s="10" t="s">
        <v>152</v>
      </c>
      <c r="Z165" s="16" t="s">
        <v>150</v>
      </c>
      <c r="AA165" s="21">
        <v>0</v>
      </c>
      <c r="AB165" s="21">
        <v>0</v>
      </c>
      <c r="AC165" s="21">
        <v>0</v>
      </c>
      <c r="AD165" s="10" t="s">
        <v>84</v>
      </c>
      <c r="AE165" s="10" t="s">
        <v>150</v>
      </c>
      <c r="AF165" s="10" t="s">
        <v>300</v>
      </c>
      <c r="AG165" s="15"/>
      <c r="AH165" s="10" t="s">
        <v>84</v>
      </c>
      <c r="AI165" s="11">
        <f t="shared" si="34"/>
        <v>0</v>
      </c>
      <c r="AJ165" s="35">
        <f t="shared" si="30"/>
        <v>2</v>
      </c>
      <c r="AK165" s="16"/>
      <c r="AL165" s="16"/>
      <c r="AM165" s="16"/>
      <c r="AN165" s="16"/>
      <c r="AO165" s="16"/>
      <c r="AP165" s="16"/>
      <c r="AQ165" s="16"/>
      <c r="AR165" s="16"/>
      <c r="AS165" s="16"/>
      <c r="AT165" s="16"/>
      <c r="AU165" s="16"/>
      <c r="AV165" s="16"/>
      <c r="AW165" s="16"/>
      <c r="AX165" s="16"/>
      <c r="AY165" s="16"/>
      <c r="AZ165" s="16"/>
      <c r="BA165" s="16"/>
      <c r="BB165" s="16"/>
      <c r="BC165" s="16"/>
      <c r="BD165" s="16"/>
      <c r="BE165" s="16"/>
      <c r="BF165" s="16"/>
      <c r="BG165" s="16"/>
      <c r="BH165" s="16"/>
      <c r="BI165" s="16"/>
      <c r="BJ165" s="16"/>
      <c r="BK165" s="16"/>
      <c r="BL165" s="16" t="s">
        <v>327</v>
      </c>
      <c r="BM165" s="16" t="s">
        <v>327</v>
      </c>
      <c r="BN165" s="16"/>
    </row>
    <row r="166" spans="1:66" ht="42.75" customHeight="1">
      <c r="A166" s="21">
        <v>159</v>
      </c>
      <c r="B166" s="8">
        <v>7</v>
      </c>
      <c r="C166" s="8" t="s">
        <v>326</v>
      </c>
      <c r="D166" s="14" t="s">
        <v>342</v>
      </c>
      <c r="E166" s="15" t="s">
        <v>84</v>
      </c>
      <c r="F166" s="15"/>
      <c r="G166" s="15" t="s">
        <v>165</v>
      </c>
      <c r="H166" s="27" t="s">
        <v>105</v>
      </c>
      <c r="I166" s="8" t="s">
        <v>434</v>
      </c>
      <c r="J166" s="10">
        <f t="shared" si="33"/>
        <v>2</v>
      </c>
      <c r="K166" s="10" t="s">
        <v>347</v>
      </c>
      <c r="L166" s="36">
        <f t="shared" si="32"/>
        <v>2</v>
      </c>
      <c r="M166" s="36">
        <v>1</v>
      </c>
      <c r="N166" s="31">
        <v>0</v>
      </c>
      <c r="O166" s="31">
        <v>0</v>
      </c>
      <c r="P166" s="31">
        <v>2</v>
      </c>
      <c r="Q166" s="36">
        <v>0</v>
      </c>
      <c r="R166" s="36">
        <f t="shared" si="35"/>
        <v>0</v>
      </c>
      <c r="S166" s="15" t="s">
        <v>311</v>
      </c>
      <c r="T166" s="10" t="s">
        <v>150</v>
      </c>
      <c r="U166" s="10" t="s">
        <v>312</v>
      </c>
      <c r="V166" s="41" t="s">
        <v>450</v>
      </c>
      <c r="W166" s="36">
        <v>0</v>
      </c>
      <c r="X166" s="36">
        <f t="shared" si="31"/>
        <v>0</v>
      </c>
      <c r="Y166" s="10" t="s">
        <v>152</v>
      </c>
      <c r="Z166" s="16" t="s">
        <v>150</v>
      </c>
      <c r="AA166" s="21">
        <v>0</v>
      </c>
      <c r="AB166" s="21">
        <v>0</v>
      </c>
      <c r="AC166" s="21">
        <v>0</v>
      </c>
      <c r="AD166" s="10" t="s">
        <v>84</v>
      </c>
      <c r="AE166" s="10" t="s">
        <v>150</v>
      </c>
      <c r="AF166" s="10" t="s">
        <v>300</v>
      </c>
      <c r="AG166" s="15"/>
      <c r="AH166" s="10" t="s">
        <v>84</v>
      </c>
      <c r="AI166" s="11">
        <f t="shared" si="34"/>
        <v>0</v>
      </c>
      <c r="AJ166" s="35">
        <f t="shared" si="30"/>
        <v>2</v>
      </c>
      <c r="AK166" s="16"/>
      <c r="AL166" s="16"/>
      <c r="AM166" s="16"/>
      <c r="AN166" s="16"/>
      <c r="AO166" s="16"/>
      <c r="AP166" s="16"/>
      <c r="AQ166" s="16"/>
      <c r="AR166" s="16"/>
      <c r="AS166" s="16"/>
      <c r="AT166" s="16"/>
      <c r="AU166" s="16"/>
      <c r="AV166" s="16"/>
      <c r="AW166" s="16"/>
      <c r="AX166" s="16"/>
      <c r="AY166" s="16"/>
      <c r="AZ166" s="16"/>
      <c r="BA166" s="16"/>
      <c r="BB166" s="16"/>
      <c r="BC166" s="16"/>
      <c r="BD166" s="16"/>
      <c r="BE166" s="16"/>
      <c r="BF166" s="16"/>
      <c r="BG166" s="16"/>
      <c r="BH166" s="16"/>
      <c r="BI166" s="16"/>
      <c r="BJ166" s="16"/>
      <c r="BK166" s="16"/>
      <c r="BL166" s="16" t="s">
        <v>327</v>
      </c>
      <c r="BM166" s="16" t="s">
        <v>327</v>
      </c>
      <c r="BN166" s="16"/>
    </row>
    <row r="167" spans="1:66" ht="42.75" customHeight="1">
      <c r="A167" s="21">
        <v>160</v>
      </c>
      <c r="B167" s="8">
        <v>7</v>
      </c>
      <c r="C167" s="8" t="s">
        <v>326</v>
      </c>
      <c r="D167" s="14" t="s">
        <v>342</v>
      </c>
      <c r="E167" s="15" t="s">
        <v>84</v>
      </c>
      <c r="F167" s="15"/>
      <c r="G167" s="15" t="s">
        <v>165</v>
      </c>
      <c r="H167" s="27" t="s">
        <v>105</v>
      </c>
      <c r="I167" s="8" t="s">
        <v>434</v>
      </c>
      <c r="J167" s="10">
        <f t="shared" si="33"/>
        <v>2</v>
      </c>
      <c r="K167" s="10" t="s">
        <v>348</v>
      </c>
      <c r="L167" s="36">
        <f t="shared" si="32"/>
        <v>2</v>
      </c>
      <c r="M167" s="36">
        <v>1</v>
      </c>
      <c r="N167" s="31">
        <v>0</v>
      </c>
      <c r="O167" s="31">
        <v>0</v>
      </c>
      <c r="P167" s="31">
        <v>2</v>
      </c>
      <c r="Q167" s="36">
        <v>0</v>
      </c>
      <c r="R167" s="36">
        <f t="shared" si="35"/>
        <v>0</v>
      </c>
      <c r="S167" s="15" t="s">
        <v>311</v>
      </c>
      <c r="T167" s="10" t="s">
        <v>150</v>
      </c>
      <c r="U167" s="10" t="s">
        <v>312</v>
      </c>
      <c r="V167" s="41" t="s">
        <v>450</v>
      </c>
      <c r="W167" s="36">
        <v>0</v>
      </c>
      <c r="X167" s="36">
        <f t="shared" si="31"/>
        <v>0</v>
      </c>
      <c r="Y167" s="10" t="s">
        <v>152</v>
      </c>
      <c r="Z167" s="16" t="s">
        <v>150</v>
      </c>
      <c r="AA167" s="21">
        <v>0</v>
      </c>
      <c r="AB167" s="21">
        <v>0</v>
      </c>
      <c r="AC167" s="21">
        <v>0</v>
      </c>
      <c r="AD167" s="10" t="s">
        <v>84</v>
      </c>
      <c r="AE167" s="10" t="s">
        <v>150</v>
      </c>
      <c r="AF167" s="10" t="s">
        <v>300</v>
      </c>
      <c r="AG167" s="15"/>
      <c r="AH167" s="10" t="s">
        <v>84</v>
      </c>
      <c r="AI167" s="11">
        <f t="shared" si="34"/>
        <v>0</v>
      </c>
      <c r="AJ167" s="35">
        <f t="shared" si="30"/>
        <v>2</v>
      </c>
      <c r="AK167" s="16"/>
      <c r="AL167" s="16"/>
      <c r="AM167" s="16"/>
      <c r="AN167" s="16"/>
      <c r="AO167" s="16"/>
      <c r="AP167" s="16"/>
      <c r="AQ167" s="16"/>
      <c r="AR167" s="16"/>
      <c r="AS167" s="16"/>
      <c r="AT167" s="16"/>
      <c r="AU167" s="16"/>
      <c r="AV167" s="16"/>
      <c r="AW167" s="16"/>
      <c r="AX167" s="16"/>
      <c r="AY167" s="16"/>
      <c r="AZ167" s="16"/>
      <c r="BA167" s="16"/>
      <c r="BB167" s="16"/>
      <c r="BC167" s="16"/>
      <c r="BD167" s="16"/>
      <c r="BE167" s="16"/>
      <c r="BF167" s="16"/>
      <c r="BG167" s="16"/>
      <c r="BH167" s="16"/>
      <c r="BI167" s="16"/>
      <c r="BJ167" s="16"/>
      <c r="BK167" s="16"/>
      <c r="BL167" s="16" t="s">
        <v>327</v>
      </c>
      <c r="BM167" s="16" t="s">
        <v>327</v>
      </c>
      <c r="BN167" s="16"/>
    </row>
    <row r="168" spans="1:66" ht="42.75" customHeight="1">
      <c r="A168" s="21">
        <v>161</v>
      </c>
      <c r="B168" s="8">
        <v>7</v>
      </c>
      <c r="C168" s="8" t="s">
        <v>326</v>
      </c>
      <c r="D168" s="14" t="s">
        <v>342</v>
      </c>
      <c r="E168" s="15" t="s">
        <v>84</v>
      </c>
      <c r="F168" s="15"/>
      <c r="G168" s="15" t="s">
        <v>165</v>
      </c>
      <c r="H168" s="27" t="s">
        <v>105</v>
      </c>
      <c r="I168" s="8" t="s">
        <v>434</v>
      </c>
      <c r="J168" s="10">
        <f t="shared" si="33"/>
        <v>2</v>
      </c>
      <c r="K168" s="10" t="s">
        <v>349</v>
      </c>
      <c r="L168" s="36">
        <f t="shared" si="32"/>
        <v>2</v>
      </c>
      <c r="M168" s="36">
        <v>1</v>
      </c>
      <c r="N168" s="31">
        <v>0</v>
      </c>
      <c r="O168" s="31">
        <v>0</v>
      </c>
      <c r="P168" s="31">
        <v>2</v>
      </c>
      <c r="Q168" s="36">
        <v>0</v>
      </c>
      <c r="R168" s="36">
        <f t="shared" si="35"/>
        <v>0</v>
      </c>
      <c r="S168" s="15" t="s">
        <v>311</v>
      </c>
      <c r="T168" s="10" t="s">
        <v>150</v>
      </c>
      <c r="U168" s="10" t="s">
        <v>312</v>
      </c>
      <c r="V168" s="41" t="s">
        <v>450</v>
      </c>
      <c r="W168" s="36">
        <v>0</v>
      </c>
      <c r="X168" s="36">
        <f t="shared" si="31"/>
        <v>0</v>
      </c>
      <c r="Y168" s="10" t="s">
        <v>152</v>
      </c>
      <c r="Z168" s="16" t="s">
        <v>150</v>
      </c>
      <c r="AA168" s="21">
        <v>0</v>
      </c>
      <c r="AB168" s="21">
        <v>0</v>
      </c>
      <c r="AC168" s="21">
        <v>0</v>
      </c>
      <c r="AD168" s="10" t="s">
        <v>84</v>
      </c>
      <c r="AE168" s="10" t="s">
        <v>150</v>
      </c>
      <c r="AF168" s="10" t="s">
        <v>300</v>
      </c>
      <c r="AG168" s="15"/>
      <c r="AH168" s="10" t="s">
        <v>84</v>
      </c>
      <c r="AI168" s="11">
        <f t="shared" si="34"/>
        <v>0</v>
      </c>
      <c r="AJ168" s="35">
        <f t="shared" si="30"/>
        <v>2</v>
      </c>
      <c r="AK168" s="16"/>
      <c r="AL168" s="16"/>
      <c r="AM168" s="16"/>
      <c r="AN168" s="16"/>
      <c r="AO168" s="16"/>
      <c r="AP168" s="16"/>
      <c r="AQ168" s="16"/>
      <c r="AR168" s="16"/>
      <c r="AS168" s="16"/>
      <c r="AT168" s="16"/>
      <c r="AU168" s="16"/>
      <c r="AV168" s="16"/>
      <c r="AW168" s="16"/>
      <c r="AX168" s="16"/>
      <c r="AY168" s="16"/>
      <c r="AZ168" s="16"/>
      <c r="BA168" s="16"/>
      <c r="BB168" s="16"/>
      <c r="BC168" s="16"/>
      <c r="BD168" s="16"/>
      <c r="BE168" s="16"/>
      <c r="BF168" s="16"/>
      <c r="BG168" s="16"/>
      <c r="BH168" s="16"/>
      <c r="BI168" s="16"/>
      <c r="BJ168" s="16"/>
      <c r="BK168" s="16"/>
      <c r="BL168" s="16" t="s">
        <v>327</v>
      </c>
      <c r="BM168" s="16" t="s">
        <v>327</v>
      </c>
      <c r="BN168" s="16"/>
    </row>
    <row r="169" spans="1:66" ht="42.75" customHeight="1">
      <c r="A169" s="21">
        <v>162</v>
      </c>
      <c r="B169" s="8">
        <v>8</v>
      </c>
      <c r="C169" s="8" t="s">
        <v>326</v>
      </c>
      <c r="D169" s="14" t="s">
        <v>350</v>
      </c>
      <c r="E169" s="15" t="s">
        <v>162</v>
      </c>
      <c r="F169" s="15"/>
      <c r="G169" s="15" t="s">
        <v>419</v>
      </c>
      <c r="H169" s="27" t="s">
        <v>106</v>
      </c>
      <c r="I169" s="8" t="s">
        <v>434</v>
      </c>
      <c r="J169" s="10">
        <f t="shared" si="33"/>
        <v>2</v>
      </c>
      <c r="K169" s="10" t="s">
        <v>102</v>
      </c>
      <c r="L169" s="36">
        <f t="shared" si="32"/>
        <v>4</v>
      </c>
      <c r="M169" s="36">
        <v>2</v>
      </c>
      <c r="N169" s="31">
        <v>0</v>
      </c>
      <c r="O169" s="31">
        <v>2</v>
      </c>
      <c r="P169" s="31">
        <v>2</v>
      </c>
      <c r="Q169" s="36">
        <v>1</v>
      </c>
      <c r="R169" s="36">
        <f t="shared" si="35"/>
        <v>2</v>
      </c>
      <c r="S169" s="15" t="s">
        <v>374</v>
      </c>
      <c r="T169" s="10" t="s">
        <v>152</v>
      </c>
      <c r="U169" s="10" t="s">
        <v>247</v>
      </c>
      <c r="V169" s="41" t="s">
        <v>452</v>
      </c>
      <c r="W169" s="36">
        <v>1</v>
      </c>
      <c r="X169" s="36">
        <f t="shared" si="31"/>
        <v>2</v>
      </c>
      <c r="Y169" s="10" t="s">
        <v>152</v>
      </c>
      <c r="Z169" s="16" t="s">
        <v>150</v>
      </c>
      <c r="AA169" s="21">
        <v>1</v>
      </c>
      <c r="AB169" s="21">
        <v>1</v>
      </c>
      <c r="AC169" s="21">
        <v>1</v>
      </c>
      <c r="AD169" s="10" t="s">
        <v>84</v>
      </c>
      <c r="AE169" s="10" t="s">
        <v>150</v>
      </c>
      <c r="AF169" s="10" t="s">
        <v>279</v>
      </c>
      <c r="AG169" s="15"/>
      <c r="AH169" s="10" t="s">
        <v>84</v>
      </c>
      <c r="AI169" s="11">
        <f t="shared" si="34"/>
        <v>1</v>
      </c>
      <c r="AJ169" s="35">
        <f t="shared" si="30"/>
        <v>1</v>
      </c>
      <c r="AK169" s="16"/>
      <c r="AL169" s="16"/>
      <c r="AM169" s="16"/>
      <c r="AN169" s="16"/>
      <c r="AO169" s="16"/>
      <c r="AP169" s="16"/>
      <c r="AQ169" s="16"/>
      <c r="AR169" s="16"/>
      <c r="AS169" s="16"/>
      <c r="AT169" s="16"/>
      <c r="AU169" s="16"/>
      <c r="AV169" s="16"/>
      <c r="AW169" s="16"/>
      <c r="AX169" s="16"/>
      <c r="AY169" s="16"/>
      <c r="AZ169" s="16"/>
      <c r="BA169" s="16"/>
      <c r="BB169" s="16"/>
      <c r="BC169" s="16"/>
      <c r="BD169" s="16"/>
      <c r="BE169" s="16"/>
      <c r="BF169" s="16"/>
      <c r="BG169" s="16"/>
      <c r="BH169" s="16"/>
      <c r="BI169" s="16"/>
      <c r="BJ169" s="16"/>
      <c r="BK169" s="16"/>
      <c r="BL169" s="16" t="s">
        <v>154</v>
      </c>
      <c r="BM169" s="16" t="s">
        <v>327</v>
      </c>
      <c r="BN169" s="16"/>
    </row>
    <row r="170" spans="1:66" ht="42.75" customHeight="1">
      <c r="A170" s="21">
        <v>163</v>
      </c>
      <c r="B170" s="8">
        <v>9</v>
      </c>
      <c r="C170" s="8" t="s">
        <v>326</v>
      </c>
      <c r="D170" s="14" t="s">
        <v>350</v>
      </c>
      <c r="E170" s="15" t="s">
        <v>166</v>
      </c>
      <c r="F170" s="15"/>
      <c r="G170" s="15" t="s">
        <v>419</v>
      </c>
      <c r="H170" s="27" t="s">
        <v>106</v>
      </c>
      <c r="I170" s="8" t="s">
        <v>434</v>
      </c>
      <c r="J170" s="10">
        <f t="shared" si="33"/>
        <v>2</v>
      </c>
      <c r="K170" s="10" t="s">
        <v>389</v>
      </c>
      <c r="L170" s="36">
        <f t="shared" si="32"/>
        <v>4</v>
      </c>
      <c r="M170" s="36">
        <v>2</v>
      </c>
      <c r="N170" s="31">
        <v>0</v>
      </c>
      <c r="O170" s="31">
        <v>2</v>
      </c>
      <c r="P170" s="31">
        <v>2</v>
      </c>
      <c r="Q170" s="36">
        <v>1</v>
      </c>
      <c r="R170" s="36">
        <f t="shared" si="35"/>
        <v>2</v>
      </c>
      <c r="S170" s="15" t="s">
        <v>374</v>
      </c>
      <c r="T170" s="10" t="s">
        <v>152</v>
      </c>
      <c r="U170" s="10" t="s">
        <v>247</v>
      </c>
      <c r="V170" s="41" t="s">
        <v>452</v>
      </c>
      <c r="W170" s="36">
        <v>1</v>
      </c>
      <c r="X170" s="36">
        <f t="shared" si="31"/>
        <v>2</v>
      </c>
      <c r="Y170" s="10" t="s">
        <v>152</v>
      </c>
      <c r="Z170" s="16" t="s">
        <v>150</v>
      </c>
      <c r="AA170" s="21">
        <v>1</v>
      </c>
      <c r="AB170" s="21">
        <v>1</v>
      </c>
      <c r="AC170" s="21">
        <v>1</v>
      </c>
      <c r="AD170" s="10" t="s">
        <v>84</v>
      </c>
      <c r="AE170" s="10" t="s">
        <v>150</v>
      </c>
      <c r="AF170" s="10" t="s">
        <v>279</v>
      </c>
      <c r="AG170" s="15"/>
      <c r="AH170" s="10" t="s">
        <v>84</v>
      </c>
      <c r="AI170" s="11">
        <f t="shared" si="34"/>
        <v>1</v>
      </c>
      <c r="AJ170" s="35">
        <f t="shared" si="30"/>
        <v>1</v>
      </c>
      <c r="AK170" s="16"/>
      <c r="AL170" s="16"/>
      <c r="AM170" s="16"/>
      <c r="AN170" s="16"/>
      <c r="AO170" s="16"/>
      <c r="AP170" s="16"/>
      <c r="AQ170" s="16"/>
      <c r="AR170" s="16"/>
      <c r="AS170" s="16"/>
      <c r="AT170" s="16"/>
      <c r="AU170" s="16"/>
      <c r="AV170" s="16"/>
      <c r="AW170" s="16"/>
      <c r="AX170" s="16"/>
      <c r="AY170" s="16"/>
      <c r="AZ170" s="16"/>
      <c r="BA170" s="16"/>
      <c r="BB170" s="16"/>
      <c r="BC170" s="16"/>
      <c r="BD170" s="16"/>
      <c r="BE170" s="16"/>
      <c r="BF170" s="16"/>
      <c r="BG170" s="16"/>
      <c r="BH170" s="16"/>
      <c r="BI170" s="16"/>
      <c r="BJ170" s="16"/>
      <c r="BK170" s="16"/>
      <c r="BL170" s="16" t="s">
        <v>154</v>
      </c>
      <c r="BM170" s="16" t="s">
        <v>327</v>
      </c>
      <c r="BN170" s="16"/>
    </row>
    <row r="171" spans="1:66" ht="42.75" customHeight="1">
      <c r="A171" s="21">
        <v>164</v>
      </c>
      <c r="B171" s="8">
        <v>8</v>
      </c>
      <c r="C171" s="8" t="s">
        <v>326</v>
      </c>
      <c r="D171" s="14" t="s">
        <v>350</v>
      </c>
      <c r="E171" s="15" t="s">
        <v>162</v>
      </c>
      <c r="F171" s="15"/>
      <c r="G171" s="15" t="s">
        <v>419</v>
      </c>
      <c r="H171" s="27" t="s">
        <v>106</v>
      </c>
      <c r="I171" s="8" t="s">
        <v>434</v>
      </c>
      <c r="J171" s="10">
        <f t="shared" si="33"/>
        <v>2</v>
      </c>
      <c r="K171" s="10" t="s">
        <v>108</v>
      </c>
      <c r="L171" s="36">
        <f t="shared" si="32"/>
        <v>4</v>
      </c>
      <c r="M171" s="36">
        <v>2</v>
      </c>
      <c r="N171" s="31">
        <v>0</v>
      </c>
      <c r="O171" s="31">
        <v>2</v>
      </c>
      <c r="P171" s="31">
        <v>2</v>
      </c>
      <c r="Q171" s="36">
        <v>1</v>
      </c>
      <c r="R171" s="36">
        <f t="shared" si="35"/>
        <v>2</v>
      </c>
      <c r="S171" s="15" t="s">
        <v>374</v>
      </c>
      <c r="T171" s="10" t="s">
        <v>152</v>
      </c>
      <c r="U171" s="10" t="s">
        <v>247</v>
      </c>
      <c r="V171" s="41" t="s">
        <v>452</v>
      </c>
      <c r="W171" s="36">
        <v>0</v>
      </c>
      <c r="X171" s="36">
        <f t="shared" si="31"/>
        <v>0</v>
      </c>
      <c r="Y171" s="10" t="s">
        <v>152</v>
      </c>
      <c r="Z171" s="16" t="s">
        <v>150</v>
      </c>
      <c r="AA171" s="21">
        <v>1</v>
      </c>
      <c r="AB171" s="21">
        <v>1</v>
      </c>
      <c r="AC171" s="21">
        <v>1</v>
      </c>
      <c r="AD171" s="10" t="s">
        <v>84</v>
      </c>
      <c r="AE171" s="10" t="s">
        <v>150</v>
      </c>
      <c r="AF171" s="10" t="s">
        <v>279</v>
      </c>
      <c r="AG171" s="15"/>
      <c r="AH171" s="10" t="s">
        <v>84</v>
      </c>
      <c r="AI171" s="11">
        <f t="shared" si="34"/>
        <v>1</v>
      </c>
      <c r="AJ171" s="35">
        <f t="shared" si="30"/>
        <v>1</v>
      </c>
      <c r="AK171" s="16"/>
      <c r="AL171" s="16"/>
      <c r="AM171" s="16"/>
      <c r="AN171" s="16"/>
      <c r="AO171" s="16"/>
      <c r="AP171" s="16"/>
      <c r="AQ171" s="16"/>
      <c r="AR171" s="16"/>
      <c r="AS171" s="16"/>
      <c r="AT171" s="16"/>
      <c r="AU171" s="16"/>
      <c r="AV171" s="16"/>
      <c r="AW171" s="16"/>
      <c r="AX171" s="16"/>
      <c r="AY171" s="16"/>
      <c r="AZ171" s="16"/>
      <c r="BA171" s="16"/>
      <c r="BB171" s="16"/>
      <c r="BC171" s="16"/>
      <c r="BD171" s="16"/>
      <c r="BE171" s="16"/>
      <c r="BF171" s="16"/>
      <c r="BG171" s="16"/>
      <c r="BH171" s="16"/>
      <c r="BI171" s="16"/>
      <c r="BJ171" s="16"/>
      <c r="BK171" s="16"/>
      <c r="BL171" s="16" t="s">
        <v>154</v>
      </c>
      <c r="BM171" s="16" t="s">
        <v>327</v>
      </c>
      <c r="BN171" s="16"/>
    </row>
    <row r="172" spans="1:66" ht="42.75" customHeight="1">
      <c r="A172" s="21">
        <v>165</v>
      </c>
      <c r="B172" s="8">
        <v>8</v>
      </c>
      <c r="C172" s="8" t="s">
        <v>326</v>
      </c>
      <c r="D172" s="14" t="s">
        <v>350</v>
      </c>
      <c r="E172" s="15" t="s">
        <v>162</v>
      </c>
      <c r="F172" s="15"/>
      <c r="G172" s="15" t="s">
        <v>419</v>
      </c>
      <c r="H172" s="27" t="s">
        <v>106</v>
      </c>
      <c r="I172" s="8" t="s">
        <v>434</v>
      </c>
      <c r="J172" s="10">
        <f t="shared" ref="J172:J185" si="36">AI172+AJ172</f>
        <v>1</v>
      </c>
      <c r="K172" s="10" t="s">
        <v>109</v>
      </c>
      <c r="L172" s="36">
        <f t="shared" si="32"/>
        <v>2</v>
      </c>
      <c r="M172" s="36">
        <v>2</v>
      </c>
      <c r="N172" s="31">
        <v>0</v>
      </c>
      <c r="O172" s="31">
        <v>1</v>
      </c>
      <c r="P172" s="31">
        <v>1</v>
      </c>
      <c r="Q172" s="36">
        <v>1</v>
      </c>
      <c r="R172" s="36">
        <f t="shared" si="35"/>
        <v>1</v>
      </c>
      <c r="S172" s="15" t="s">
        <v>374</v>
      </c>
      <c r="T172" s="10" t="s">
        <v>152</v>
      </c>
      <c r="U172" s="10" t="s">
        <v>247</v>
      </c>
      <c r="V172" s="41" t="s">
        <v>452</v>
      </c>
      <c r="W172" s="36">
        <v>0</v>
      </c>
      <c r="X172" s="36">
        <f t="shared" si="31"/>
        <v>0</v>
      </c>
      <c r="Y172" s="10" t="s">
        <v>152</v>
      </c>
      <c r="Z172" s="16" t="s">
        <v>150</v>
      </c>
      <c r="AA172" s="21">
        <v>0</v>
      </c>
      <c r="AB172" s="21">
        <v>0</v>
      </c>
      <c r="AC172" s="21">
        <v>0</v>
      </c>
      <c r="AD172" s="10" t="s">
        <v>84</v>
      </c>
      <c r="AE172" s="10" t="s">
        <v>150</v>
      </c>
      <c r="AF172" s="10" t="s">
        <v>279</v>
      </c>
      <c r="AG172" s="15"/>
      <c r="AH172" s="10" t="s">
        <v>84</v>
      </c>
      <c r="AI172" s="11">
        <f t="shared" ref="AI172:AI185" si="37">COUNTIF($AK172:$BN172,"☆")</f>
        <v>1</v>
      </c>
      <c r="AJ172" s="35">
        <f t="shared" ref="AJ172:AJ185" si="38">COUNTIF(AK172:BN172,"★")</f>
        <v>0</v>
      </c>
      <c r="AK172" s="16"/>
      <c r="AL172" s="16"/>
      <c r="AM172" s="16"/>
      <c r="AN172" s="16"/>
      <c r="AO172" s="16"/>
      <c r="AP172" s="16"/>
      <c r="AQ172" s="16"/>
      <c r="AR172" s="16"/>
      <c r="AS172" s="16"/>
      <c r="AT172" s="16"/>
      <c r="AU172" s="16"/>
      <c r="AV172" s="16"/>
      <c r="AW172" s="16"/>
      <c r="AX172" s="16"/>
      <c r="AY172" s="16"/>
      <c r="AZ172" s="16"/>
      <c r="BA172" s="16"/>
      <c r="BB172" s="16"/>
      <c r="BC172" s="16"/>
      <c r="BD172" s="16"/>
      <c r="BE172" s="16"/>
      <c r="BF172" s="16"/>
      <c r="BG172" s="16"/>
      <c r="BH172" s="16"/>
      <c r="BI172" s="16"/>
      <c r="BJ172" s="16"/>
      <c r="BK172" s="16"/>
      <c r="BL172" s="16"/>
      <c r="BM172" s="16" t="s">
        <v>154</v>
      </c>
      <c r="BN172" s="16"/>
    </row>
    <row r="173" spans="1:66" ht="42.75" customHeight="1">
      <c r="A173" s="21">
        <v>166</v>
      </c>
      <c r="B173" s="8">
        <v>10</v>
      </c>
      <c r="C173" s="8" t="s">
        <v>326</v>
      </c>
      <c r="D173" s="14" t="s">
        <v>351</v>
      </c>
      <c r="E173" s="15" t="s">
        <v>84</v>
      </c>
      <c r="F173" s="15"/>
      <c r="G173" s="15" t="s">
        <v>123</v>
      </c>
      <c r="H173" s="27" t="s">
        <v>116</v>
      </c>
      <c r="I173" s="8" t="s">
        <v>434</v>
      </c>
      <c r="J173" s="10">
        <f t="shared" si="36"/>
        <v>2</v>
      </c>
      <c r="K173" s="10" t="s">
        <v>334</v>
      </c>
      <c r="L173" s="36">
        <f t="shared" si="32"/>
        <v>4</v>
      </c>
      <c r="M173" s="36">
        <v>2</v>
      </c>
      <c r="N173" s="31">
        <v>0</v>
      </c>
      <c r="O173" s="31">
        <v>2</v>
      </c>
      <c r="P173" s="31">
        <v>2</v>
      </c>
      <c r="Q173" s="36">
        <v>1</v>
      </c>
      <c r="R173" s="36">
        <f t="shared" si="35"/>
        <v>2</v>
      </c>
      <c r="S173" s="15" t="s">
        <v>374</v>
      </c>
      <c r="T173" s="10" t="s">
        <v>152</v>
      </c>
      <c r="U173" s="10"/>
      <c r="V173" s="41" t="s">
        <v>452</v>
      </c>
      <c r="W173" s="36">
        <v>1</v>
      </c>
      <c r="X173" s="36">
        <f t="shared" si="31"/>
        <v>2</v>
      </c>
      <c r="Y173" s="10" t="s">
        <v>152</v>
      </c>
      <c r="Z173" s="16" t="s">
        <v>150</v>
      </c>
      <c r="AA173" s="21">
        <v>1</v>
      </c>
      <c r="AB173" s="21">
        <v>1</v>
      </c>
      <c r="AC173" s="21">
        <v>1</v>
      </c>
      <c r="AD173" s="10" t="s">
        <v>84</v>
      </c>
      <c r="AE173" s="10" t="s">
        <v>150</v>
      </c>
      <c r="AF173" s="10" t="s">
        <v>280</v>
      </c>
      <c r="AG173" s="15"/>
      <c r="AH173" s="10" t="s">
        <v>84</v>
      </c>
      <c r="AI173" s="11">
        <f t="shared" si="37"/>
        <v>1</v>
      </c>
      <c r="AJ173" s="35">
        <f t="shared" si="38"/>
        <v>1</v>
      </c>
      <c r="AK173" s="16"/>
      <c r="AL173" s="16"/>
      <c r="AM173" s="16"/>
      <c r="AN173" s="16"/>
      <c r="AO173" s="16"/>
      <c r="AP173" s="16"/>
      <c r="AQ173" s="16"/>
      <c r="AR173" s="16"/>
      <c r="AS173" s="16"/>
      <c r="AT173" s="16"/>
      <c r="AU173" s="16"/>
      <c r="AV173" s="16"/>
      <c r="AW173" s="16"/>
      <c r="AX173" s="16"/>
      <c r="AY173" s="16"/>
      <c r="AZ173" s="16"/>
      <c r="BA173" s="16"/>
      <c r="BB173" s="16"/>
      <c r="BC173" s="16"/>
      <c r="BD173" s="16"/>
      <c r="BE173" s="16"/>
      <c r="BF173" s="16"/>
      <c r="BG173" s="16"/>
      <c r="BH173" s="16"/>
      <c r="BI173" s="16"/>
      <c r="BJ173" s="16"/>
      <c r="BK173" s="16"/>
      <c r="BL173" s="16" t="s">
        <v>154</v>
      </c>
      <c r="BM173" s="16" t="s">
        <v>327</v>
      </c>
      <c r="BN173" s="16"/>
    </row>
    <row r="174" spans="1:66" ht="42.75" customHeight="1">
      <c r="A174" s="21">
        <v>167</v>
      </c>
      <c r="B174" s="8">
        <v>10</v>
      </c>
      <c r="C174" s="8" t="s">
        <v>326</v>
      </c>
      <c r="D174" s="14" t="s">
        <v>351</v>
      </c>
      <c r="E174" s="15" t="s">
        <v>84</v>
      </c>
      <c r="F174" s="15"/>
      <c r="G174" s="15" t="s">
        <v>384</v>
      </c>
      <c r="H174" s="27" t="s">
        <v>116</v>
      </c>
      <c r="I174" s="8" t="s">
        <v>434</v>
      </c>
      <c r="J174" s="10">
        <f t="shared" si="36"/>
        <v>2</v>
      </c>
      <c r="K174" s="10" t="s">
        <v>335</v>
      </c>
      <c r="L174" s="36">
        <f t="shared" si="32"/>
        <v>4</v>
      </c>
      <c r="M174" s="36">
        <v>2</v>
      </c>
      <c r="N174" s="31">
        <v>0</v>
      </c>
      <c r="O174" s="31">
        <v>2</v>
      </c>
      <c r="P174" s="31">
        <v>2</v>
      </c>
      <c r="Q174" s="36">
        <v>1</v>
      </c>
      <c r="R174" s="36">
        <f t="shared" ref="R174:R185" si="39">Q174*J174</f>
        <v>2</v>
      </c>
      <c r="S174" s="15" t="s">
        <v>374</v>
      </c>
      <c r="T174" s="10" t="s">
        <v>152</v>
      </c>
      <c r="U174" s="10"/>
      <c r="V174" s="41" t="s">
        <v>452</v>
      </c>
      <c r="W174" s="36">
        <v>1</v>
      </c>
      <c r="X174" s="36">
        <f t="shared" si="31"/>
        <v>2</v>
      </c>
      <c r="Y174" s="10" t="s">
        <v>152</v>
      </c>
      <c r="Z174" s="16" t="s">
        <v>150</v>
      </c>
      <c r="AA174" s="21">
        <v>0</v>
      </c>
      <c r="AB174" s="21">
        <v>0</v>
      </c>
      <c r="AC174" s="21">
        <v>0</v>
      </c>
      <c r="AD174" s="10" t="s">
        <v>84</v>
      </c>
      <c r="AE174" s="10" t="s">
        <v>150</v>
      </c>
      <c r="AF174" s="10" t="s">
        <v>280</v>
      </c>
      <c r="AG174" s="15"/>
      <c r="AH174" s="10" t="s">
        <v>84</v>
      </c>
      <c r="AI174" s="11">
        <f t="shared" si="37"/>
        <v>2</v>
      </c>
      <c r="AJ174" s="35">
        <f t="shared" si="38"/>
        <v>0</v>
      </c>
      <c r="AK174" s="16"/>
      <c r="AL174" s="16"/>
      <c r="AM174" s="16"/>
      <c r="AN174" s="16"/>
      <c r="AO174" s="16"/>
      <c r="AP174" s="16"/>
      <c r="AQ174" s="16"/>
      <c r="AR174" s="16"/>
      <c r="AS174" s="16"/>
      <c r="AT174" s="16"/>
      <c r="AU174" s="16"/>
      <c r="AV174" s="16"/>
      <c r="AW174" s="16"/>
      <c r="AX174" s="16"/>
      <c r="AY174" s="16"/>
      <c r="AZ174" s="16"/>
      <c r="BA174" s="16"/>
      <c r="BB174" s="16"/>
      <c r="BC174" s="16"/>
      <c r="BD174" s="16"/>
      <c r="BE174" s="16"/>
      <c r="BF174" s="16"/>
      <c r="BG174" s="16"/>
      <c r="BH174" s="16"/>
      <c r="BI174" s="16"/>
      <c r="BJ174" s="16"/>
      <c r="BK174" s="16"/>
      <c r="BL174" s="16" t="s">
        <v>154</v>
      </c>
      <c r="BM174" s="16" t="s">
        <v>154</v>
      </c>
      <c r="BN174" s="16"/>
    </row>
    <row r="175" spans="1:66" ht="42.75" customHeight="1">
      <c r="A175" s="21">
        <v>168</v>
      </c>
      <c r="B175" s="8">
        <v>11</v>
      </c>
      <c r="C175" s="8" t="s">
        <v>326</v>
      </c>
      <c r="D175" s="14" t="s">
        <v>352</v>
      </c>
      <c r="E175" s="15" t="s">
        <v>84</v>
      </c>
      <c r="F175" s="15"/>
      <c r="G175" s="15" t="s">
        <v>63</v>
      </c>
      <c r="H175" s="27" t="s">
        <v>90</v>
      </c>
      <c r="I175" s="8" t="s">
        <v>434</v>
      </c>
      <c r="J175" s="10">
        <f t="shared" si="36"/>
        <v>2</v>
      </c>
      <c r="K175" s="10" t="s">
        <v>334</v>
      </c>
      <c r="L175" s="36">
        <f t="shared" si="32"/>
        <v>4</v>
      </c>
      <c r="M175" s="36">
        <v>2</v>
      </c>
      <c r="N175" s="31">
        <v>0</v>
      </c>
      <c r="O175" s="31">
        <v>2</v>
      </c>
      <c r="P175" s="31">
        <v>2</v>
      </c>
      <c r="Q175" s="36">
        <v>1</v>
      </c>
      <c r="R175" s="36">
        <f t="shared" si="39"/>
        <v>2</v>
      </c>
      <c r="S175" s="15" t="s">
        <v>374</v>
      </c>
      <c r="T175" s="10" t="s">
        <v>152</v>
      </c>
      <c r="U175" s="10"/>
      <c r="V175" s="41" t="s">
        <v>452</v>
      </c>
      <c r="W175" s="36">
        <v>1</v>
      </c>
      <c r="X175" s="36">
        <f t="shared" si="31"/>
        <v>2</v>
      </c>
      <c r="Y175" s="10" t="s">
        <v>152</v>
      </c>
      <c r="Z175" s="16" t="s">
        <v>150</v>
      </c>
      <c r="AA175" s="21">
        <v>0</v>
      </c>
      <c r="AB175" s="21">
        <v>0</v>
      </c>
      <c r="AC175" s="21">
        <v>0</v>
      </c>
      <c r="AD175" s="10" t="s">
        <v>84</v>
      </c>
      <c r="AE175" s="10" t="s">
        <v>152</v>
      </c>
      <c r="AF175" s="10" t="s">
        <v>280</v>
      </c>
      <c r="AG175" s="54" t="s">
        <v>468</v>
      </c>
      <c r="AH175" s="10" t="s">
        <v>84</v>
      </c>
      <c r="AI175" s="11">
        <f t="shared" si="37"/>
        <v>1</v>
      </c>
      <c r="AJ175" s="35">
        <f t="shared" si="38"/>
        <v>1</v>
      </c>
      <c r="AK175" s="16"/>
      <c r="AL175" s="16"/>
      <c r="AM175" s="16"/>
      <c r="AN175" s="16"/>
      <c r="AO175" s="16"/>
      <c r="AP175" s="16"/>
      <c r="AQ175" s="16"/>
      <c r="AR175" s="16"/>
      <c r="AS175" s="16"/>
      <c r="AT175" s="16"/>
      <c r="AU175" s="16"/>
      <c r="AV175" s="16"/>
      <c r="AW175" s="16"/>
      <c r="AX175" s="16"/>
      <c r="AY175" s="16"/>
      <c r="AZ175" s="16"/>
      <c r="BA175" s="16"/>
      <c r="BB175" s="16"/>
      <c r="BC175" s="16"/>
      <c r="BD175" s="16"/>
      <c r="BE175" s="16"/>
      <c r="BF175" s="16"/>
      <c r="BG175" s="16"/>
      <c r="BH175" s="16"/>
      <c r="BI175" s="16"/>
      <c r="BJ175" s="16"/>
      <c r="BK175" s="16"/>
      <c r="BL175" s="16" t="s">
        <v>154</v>
      </c>
      <c r="BM175" s="16" t="s">
        <v>327</v>
      </c>
      <c r="BN175" s="16"/>
    </row>
    <row r="176" spans="1:66" ht="42.75" customHeight="1">
      <c r="A176" s="21">
        <v>169</v>
      </c>
      <c r="B176" s="8">
        <v>11</v>
      </c>
      <c r="C176" s="8" t="s">
        <v>326</v>
      </c>
      <c r="D176" s="14" t="s">
        <v>352</v>
      </c>
      <c r="E176" s="15" t="s">
        <v>84</v>
      </c>
      <c r="F176" s="15"/>
      <c r="G176" s="15" t="s">
        <v>63</v>
      </c>
      <c r="H176" s="27" t="s">
        <v>90</v>
      </c>
      <c r="I176" s="8" t="s">
        <v>434</v>
      </c>
      <c r="J176" s="10">
        <f t="shared" si="36"/>
        <v>2</v>
      </c>
      <c r="K176" s="10" t="s">
        <v>335</v>
      </c>
      <c r="L176" s="36">
        <f t="shared" si="32"/>
        <v>4</v>
      </c>
      <c r="M176" s="36">
        <v>2</v>
      </c>
      <c r="N176" s="31">
        <v>0</v>
      </c>
      <c r="O176" s="31">
        <v>2</v>
      </c>
      <c r="P176" s="31">
        <v>2</v>
      </c>
      <c r="Q176" s="36">
        <v>1</v>
      </c>
      <c r="R176" s="36">
        <f t="shared" si="39"/>
        <v>2</v>
      </c>
      <c r="S176" s="15" t="s">
        <v>374</v>
      </c>
      <c r="T176" s="10" t="s">
        <v>152</v>
      </c>
      <c r="U176" s="10"/>
      <c r="V176" s="41" t="s">
        <v>452</v>
      </c>
      <c r="W176" s="36">
        <v>1</v>
      </c>
      <c r="X176" s="36">
        <f t="shared" si="31"/>
        <v>2</v>
      </c>
      <c r="Y176" s="10" t="s">
        <v>152</v>
      </c>
      <c r="Z176" s="16" t="s">
        <v>150</v>
      </c>
      <c r="AA176" s="21">
        <v>0</v>
      </c>
      <c r="AB176" s="21">
        <v>0</v>
      </c>
      <c r="AC176" s="21">
        <v>0</v>
      </c>
      <c r="AD176" s="10" t="s">
        <v>84</v>
      </c>
      <c r="AE176" s="10" t="s">
        <v>152</v>
      </c>
      <c r="AF176" s="10" t="s">
        <v>280</v>
      </c>
      <c r="AG176" s="54" t="s">
        <v>468</v>
      </c>
      <c r="AH176" s="10" t="s">
        <v>84</v>
      </c>
      <c r="AI176" s="11">
        <f t="shared" si="37"/>
        <v>2</v>
      </c>
      <c r="AJ176" s="35">
        <f t="shared" si="38"/>
        <v>0</v>
      </c>
      <c r="AK176" s="16"/>
      <c r="AL176" s="16"/>
      <c r="AM176" s="16"/>
      <c r="AN176" s="16"/>
      <c r="AO176" s="16"/>
      <c r="AP176" s="16"/>
      <c r="AQ176" s="16"/>
      <c r="AR176" s="16"/>
      <c r="AS176" s="16"/>
      <c r="AT176" s="16"/>
      <c r="AU176" s="16"/>
      <c r="AV176" s="16"/>
      <c r="AW176" s="16"/>
      <c r="AX176" s="16"/>
      <c r="AY176" s="16"/>
      <c r="AZ176" s="16"/>
      <c r="BA176" s="16"/>
      <c r="BB176" s="16"/>
      <c r="BC176" s="16"/>
      <c r="BD176" s="16"/>
      <c r="BE176" s="16"/>
      <c r="BF176" s="16"/>
      <c r="BG176" s="16"/>
      <c r="BH176" s="16"/>
      <c r="BI176" s="16"/>
      <c r="BJ176" s="16"/>
      <c r="BK176" s="16"/>
      <c r="BL176" s="16" t="s">
        <v>154</v>
      </c>
      <c r="BM176" s="16" t="s">
        <v>154</v>
      </c>
      <c r="BN176" s="16"/>
    </row>
    <row r="177" spans="1:66" ht="42.75" customHeight="1">
      <c r="A177" s="21">
        <v>170</v>
      </c>
      <c r="B177" s="8">
        <v>12</v>
      </c>
      <c r="C177" s="8" t="s">
        <v>326</v>
      </c>
      <c r="D177" s="14" t="s">
        <v>19</v>
      </c>
      <c r="E177" s="15" t="s">
        <v>84</v>
      </c>
      <c r="F177" s="15" t="s">
        <v>353</v>
      </c>
      <c r="G177" s="15" t="s">
        <v>430</v>
      </c>
      <c r="H177" s="27" t="s">
        <v>92</v>
      </c>
      <c r="I177" s="8" t="s">
        <v>434</v>
      </c>
      <c r="J177" s="10">
        <f t="shared" si="36"/>
        <v>2</v>
      </c>
      <c r="K177" s="10" t="s">
        <v>334</v>
      </c>
      <c r="L177" s="36">
        <f t="shared" si="32"/>
        <v>4</v>
      </c>
      <c r="M177" s="36">
        <v>2</v>
      </c>
      <c r="N177" s="31">
        <v>0</v>
      </c>
      <c r="O177" s="31">
        <v>2</v>
      </c>
      <c r="P177" s="31">
        <v>2</v>
      </c>
      <c r="Q177" s="36">
        <v>1</v>
      </c>
      <c r="R177" s="36">
        <f t="shared" si="39"/>
        <v>2</v>
      </c>
      <c r="S177" s="15" t="s">
        <v>374</v>
      </c>
      <c r="T177" s="10" t="s">
        <v>152</v>
      </c>
      <c r="U177" s="10" t="s">
        <v>373</v>
      </c>
      <c r="V177" s="41" t="s">
        <v>452</v>
      </c>
      <c r="W177" s="36">
        <v>1</v>
      </c>
      <c r="X177" s="36">
        <f t="shared" si="31"/>
        <v>2</v>
      </c>
      <c r="Y177" s="10" t="s">
        <v>152</v>
      </c>
      <c r="Z177" s="16" t="s">
        <v>150</v>
      </c>
      <c r="AA177" s="21">
        <v>0</v>
      </c>
      <c r="AB177" s="21">
        <v>0</v>
      </c>
      <c r="AC177" s="21">
        <v>0</v>
      </c>
      <c r="AD177" s="10" t="s">
        <v>84</v>
      </c>
      <c r="AE177" s="10" t="s">
        <v>152</v>
      </c>
      <c r="AF177" s="10" t="s">
        <v>279</v>
      </c>
      <c r="AG177" s="54" t="s">
        <v>468</v>
      </c>
      <c r="AH177" s="10" t="s">
        <v>84</v>
      </c>
      <c r="AI177" s="11">
        <f t="shared" si="37"/>
        <v>1</v>
      </c>
      <c r="AJ177" s="35">
        <f t="shared" si="38"/>
        <v>1</v>
      </c>
      <c r="AK177" s="16"/>
      <c r="AL177" s="16"/>
      <c r="AM177" s="16"/>
      <c r="AN177" s="16"/>
      <c r="AO177" s="16"/>
      <c r="AP177" s="16"/>
      <c r="AQ177" s="16"/>
      <c r="AR177" s="16"/>
      <c r="AS177" s="16"/>
      <c r="AT177" s="16"/>
      <c r="AU177" s="16"/>
      <c r="AV177" s="16"/>
      <c r="AW177" s="16"/>
      <c r="AX177" s="16"/>
      <c r="AY177" s="16"/>
      <c r="AZ177" s="16"/>
      <c r="BA177" s="16"/>
      <c r="BB177" s="16"/>
      <c r="BC177" s="16"/>
      <c r="BD177" s="16"/>
      <c r="BE177" s="16"/>
      <c r="BF177" s="16"/>
      <c r="BG177" s="16"/>
      <c r="BH177" s="16"/>
      <c r="BI177" s="16"/>
      <c r="BJ177" s="16"/>
      <c r="BK177" s="16"/>
      <c r="BL177" s="16" t="s">
        <v>154</v>
      </c>
      <c r="BM177" s="16" t="s">
        <v>327</v>
      </c>
      <c r="BN177" s="16"/>
    </row>
    <row r="178" spans="1:66" ht="42.75" customHeight="1">
      <c r="A178" s="21">
        <v>171</v>
      </c>
      <c r="B178" s="8">
        <v>12</v>
      </c>
      <c r="C178" s="8" t="s">
        <v>326</v>
      </c>
      <c r="D178" s="14" t="s">
        <v>19</v>
      </c>
      <c r="E178" s="15" t="s">
        <v>84</v>
      </c>
      <c r="F178" s="15" t="s">
        <v>353</v>
      </c>
      <c r="G178" s="15" t="s">
        <v>430</v>
      </c>
      <c r="H178" s="27" t="s">
        <v>92</v>
      </c>
      <c r="I178" s="8" t="s">
        <v>434</v>
      </c>
      <c r="J178" s="10">
        <f t="shared" si="36"/>
        <v>2</v>
      </c>
      <c r="K178" s="10" t="s">
        <v>335</v>
      </c>
      <c r="L178" s="36">
        <f t="shared" si="32"/>
        <v>4</v>
      </c>
      <c r="M178" s="36">
        <v>2</v>
      </c>
      <c r="N178" s="31">
        <v>0</v>
      </c>
      <c r="O178" s="31">
        <v>2</v>
      </c>
      <c r="P178" s="31">
        <v>2</v>
      </c>
      <c r="Q178" s="36">
        <v>1</v>
      </c>
      <c r="R178" s="36">
        <f t="shared" si="39"/>
        <v>2</v>
      </c>
      <c r="S178" s="15" t="s">
        <v>374</v>
      </c>
      <c r="T178" s="10" t="s">
        <v>152</v>
      </c>
      <c r="U178" s="10" t="s">
        <v>373</v>
      </c>
      <c r="V178" s="41" t="s">
        <v>452</v>
      </c>
      <c r="W178" s="36">
        <v>0</v>
      </c>
      <c r="X178" s="36">
        <f t="shared" si="31"/>
        <v>0</v>
      </c>
      <c r="Y178" s="10" t="s">
        <v>152</v>
      </c>
      <c r="Z178" s="16" t="s">
        <v>150</v>
      </c>
      <c r="AA178" s="21">
        <v>0</v>
      </c>
      <c r="AB178" s="21">
        <v>0</v>
      </c>
      <c r="AC178" s="21">
        <v>0</v>
      </c>
      <c r="AD178" s="10" t="s">
        <v>84</v>
      </c>
      <c r="AE178" s="10" t="s">
        <v>152</v>
      </c>
      <c r="AF178" s="10" t="s">
        <v>279</v>
      </c>
      <c r="AG178" s="54" t="s">
        <v>468</v>
      </c>
      <c r="AH178" s="10" t="s">
        <v>84</v>
      </c>
      <c r="AI178" s="11">
        <f t="shared" si="37"/>
        <v>1</v>
      </c>
      <c r="AJ178" s="35">
        <f t="shared" si="38"/>
        <v>1</v>
      </c>
      <c r="AK178" s="16"/>
      <c r="AL178" s="16"/>
      <c r="AM178" s="16"/>
      <c r="AN178" s="16"/>
      <c r="AO178" s="16"/>
      <c r="AP178" s="16"/>
      <c r="AQ178" s="16"/>
      <c r="AR178" s="16"/>
      <c r="AS178" s="16"/>
      <c r="AT178" s="16"/>
      <c r="AU178" s="16"/>
      <c r="AV178" s="16"/>
      <c r="AW178" s="16"/>
      <c r="AX178" s="16"/>
      <c r="AY178" s="16"/>
      <c r="AZ178" s="16"/>
      <c r="BA178" s="16"/>
      <c r="BB178" s="16"/>
      <c r="BC178" s="16"/>
      <c r="BD178" s="16"/>
      <c r="BE178" s="16"/>
      <c r="BF178" s="16"/>
      <c r="BG178" s="16"/>
      <c r="BH178" s="16"/>
      <c r="BI178" s="16"/>
      <c r="BJ178" s="16"/>
      <c r="BK178" s="16"/>
      <c r="BL178" s="16" t="s">
        <v>154</v>
      </c>
      <c r="BM178" s="16" t="s">
        <v>327</v>
      </c>
      <c r="BN178" s="16"/>
    </row>
    <row r="179" spans="1:66" ht="42.75" customHeight="1">
      <c r="A179" s="21">
        <v>172</v>
      </c>
      <c r="B179" s="8">
        <v>12</v>
      </c>
      <c r="C179" s="8" t="s">
        <v>326</v>
      </c>
      <c r="D179" s="14" t="s">
        <v>19</v>
      </c>
      <c r="E179" s="15" t="s">
        <v>84</v>
      </c>
      <c r="F179" s="15" t="s">
        <v>354</v>
      </c>
      <c r="G179" s="15" t="s">
        <v>388</v>
      </c>
      <c r="H179" s="27" t="s">
        <v>126</v>
      </c>
      <c r="I179" s="8" t="s">
        <v>434</v>
      </c>
      <c r="J179" s="10">
        <f t="shared" si="36"/>
        <v>2</v>
      </c>
      <c r="K179" s="10" t="s">
        <v>334</v>
      </c>
      <c r="L179" s="36">
        <f t="shared" si="32"/>
        <v>4</v>
      </c>
      <c r="M179" s="36">
        <v>2</v>
      </c>
      <c r="N179" s="31">
        <v>0</v>
      </c>
      <c r="O179" s="31">
        <v>2</v>
      </c>
      <c r="P179" s="31">
        <v>2</v>
      </c>
      <c r="Q179" s="36">
        <v>1</v>
      </c>
      <c r="R179" s="36">
        <f t="shared" si="39"/>
        <v>2</v>
      </c>
      <c r="S179" s="15" t="s">
        <v>374</v>
      </c>
      <c r="T179" s="10" t="s">
        <v>152</v>
      </c>
      <c r="U179" s="10" t="s">
        <v>373</v>
      </c>
      <c r="V179" s="41" t="s">
        <v>452</v>
      </c>
      <c r="W179" s="36">
        <v>1</v>
      </c>
      <c r="X179" s="36">
        <f t="shared" si="31"/>
        <v>2</v>
      </c>
      <c r="Y179" s="10" t="s">
        <v>152</v>
      </c>
      <c r="Z179" s="16" t="s">
        <v>150</v>
      </c>
      <c r="AA179" s="21">
        <v>0</v>
      </c>
      <c r="AB179" s="21">
        <v>0</v>
      </c>
      <c r="AC179" s="21">
        <v>0</v>
      </c>
      <c r="AD179" s="10" t="s">
        <v>84</v>
      </c>
      <c r="AE179" s="10" t="s">
        <v>152</v>
      </c>
      <c r="AF179" s="10" t="s">
        <v>279</v>
      </c>
      <c r="AG179" s="54" t="s">
        <v>468</v>
      </c>
      <c r="AH179" s="10" t="s">
        <v>84</v>
      </c>
      <c r="AI179" s="11">
        <f t="shared" si="37"/>
        <v>1</v>
      </c>
      <c r="AJ179" s="35">
        <f t="shared" si="38"/>
        <v>1</v>
      </c>
      <c r="AK179" s="16"/>
      <c r="AL179" s="16"/>
      <c r="AM179" s="16"/>
      <c r="AN179" s="16"/>
      <c r="AO179" s="16"/>
      <c r="AP179" s="16"/>
      <c r="AQ179" s="16"/>
      <c r="AR179" s="16"/>
      <c r="AS179" s="16"/>
      <c r="AT179" s="16"/>
      <c r="AU179" s="16"/>
      <c r="AV179" s="16"/>
      <c r="AW179" s="16"/>
      <c r="AX179" s="16"/>
      <c r="AY179" s="16"/>
      <c r="AZ179" s="16"/>
      <c r="BA179" s="16"/>
      <c r="BB179" s="16"/>
      <c r="BC179" s="16"/>
      <c r="BD179" s="16"/>
      <c r="BE179" s="16"/>
      <c r="BF179" s="16"/>
      <c r="BG179" s="16"/>
      <c r="BH179" s="16"/>
      <c r="BI179" s="16"/>
      <c r="BJ179" s="16"/>
      <c r="BK179" s="16"/>
      <c r="BL179" s="16" t="s">
        <v>154</v>
      </c>
      <c r="BM179" s="16" t="s">
        <v>327</v>
      </c>
      <c r="BN179" s="16"/>
    </row>
    <row r="180" spans="1:66" ht="42.75" customHeight="1">
      <c r="A180" s="21">
        <v>173</v>
      </c>
      <c r="B180" s="8">
        <v>12</v>
      </c>
      <c r="C180" s="8" t="s">
        <v>326</v>
      </c>
      <c r="D180" s="14" t="s">
        <v>19</v>
      </c>
      <c r="E180" s="15" t="s">
        <v>84</v>
      </c>
      <c r="F180" s="15" t="s">
        <v>354</v>
      </c>
      <c r="G180" s="15" t="s">
        <v>388</v>
      </c>
      <c r="H180" s="27" t="s">
        <v>126</v>
      </c>
      <c r="I180" s="8" t="s">
        <v>434</v>
      </c>
      <c r="J180" s="10">
        <f t="shared" si="36"/>
        <v>2</v>
      </c>
      <c r="K180" s="10" t="s">
        <v>335</v>
      </c>
      <c r="L180" s="36">
        <f t="shared" si="32"/>
        <v>4</v>
      </c>
      <c r="M180" s="36">
        <v>2</v>
      </c>
      <c r="N180" s="31">
        <v>0</v>
      </c>
      <c r="O180" s="31">
        <v>2</v>
      </c>
      <c r="P180" s="31">
        <v>2</v>
      </c>
      <c r="Q180" s="36">
        <v>1</v>
      </c>
      <c r="R180" s="36">
        <f t="shared" si="39"/>
        <v>2</v>
      </c>
      <c r="S180" s="15" t="s">
        <v>374</v>
      </c>
      <c r="T180" s="10" t="s">
        <v>152</v>
      </c>
      <c r="U180" s="10" t="s">
        <v>373</v>
      </c>
      <c r="V180" s="41" t="s">
        <v>452</v>
      </c>
      <c r="W180" s="36">
        <v>0</v>
      </c>
      <c r="X180" s="36">
        <f t="shared" si="31"/>
        <v>0</v>
      </c>
      <c r="Y180" s="10" t="s">
        <v>152</v>
      </c>
      <c r="Z180" s="16" t="s">
        <v>150</v>
      </c>
      <c r="AA180" s="21">
        <v>0</v>
      </c>
      <c r="AB180" s="21">
        <v>0</v>
      </c>
      <c r="AC180" s="21">
        <v>0</v>
      </c>
      <c r="AD180" s="10" t="s">
        <v>84</v>
      </c>
      <c r="AE180" s="10" t="s">
        <v>152</v>
      </c>
      <c r="AF180" s="10" t="s">
        <v>279</v>
      </c>
      <c r="AG180" s="54" t="s">
        <v>468</v>
      </c>
      <c r="AH180" s="10" t="s">
        <v>84</v>
      </c>
      <c r="AI180" s="11">
        <f t="shared" si="37"/>
        <v>1</v>
      </c>
      <c r="AJ180" s="35">
        <f t="shared" si="38"/>
        <v>1</v>
      </c>
      <c r="AK180" s="16"/>
      <c r="AL180" s="16"/>
      <c r="AM180" s="16"/>
      <c r="AN180" s="16"/>
      <c r="AO180" s="16"/>
      <c r="AP180" s="16"/>
      <c r="AQ180" s="16"/>
      <c r="AR180" s="16"/>
      <c r="AS180" s="16"/>
      <c r="AT180" s="16"/>
      <c r="AU180" s="16"/>
      <c r="AV180" s="16"/>
      <c r="AW180" s="16"/>
      <c r="AX180" s="16"/>
      <c r="AY180" s="16"/>
      <c r="AZ180" s="16"/>
      <c r="BA180" s="16"/>
      <c r="BB180" s="16"/>
      <c r="BC180" s="16"/>
      <c r="BD180" s="16"/>
      <c r="BE180" s="16"/>
      <c r="BF180" s="16"/>
      <c r="BG180" s="16"/>
      <c r="BH180" s="16"/>
      <c r="BI180" s="16"/>
      <c r="BJ180" s="16"/>
      <c r="BK180" s="16"/>
      <c r="BL180" s="16" t="s">
        <v>154</v>
      </c>
      <c r="BM180" s="16" t="s">
        <v>327</v>
      </c>
      <c r="BN180" s="16"/>
    </row>
    <row r="181" spans="1:66" ht="42.75" customHeight="1">
      <c r="A181" s="21">
        <v>174</v>
      </c>
      <c r="B181" s="8">
        <v>12</v>
      </c>
      <c r="C181" s="8" t="s">
        <v>326</v>
      </c>
      <c r="D181" s="14" t="s">
        <v>19</v>
      </c>
      <c r="E181" s="15" t="s">
        <v>84</v>
      </c>
      <c r="F181" s="15" t="s">
        <v>355</v>
      </c>
      <c r="G181" s="15" t="s">
        <v>57</v>
      </c>
      <c r="H181" s="27" t="s">
        <v>91</v>
      </c>
      <c r="I181" s="8" t="s">
        <v>434</v>
      </c>
      <c r="J181" s="10">
        <f t="shared" si="36"/>
        <v>2</v>
      </c>
      <c r="K181" s="10" t="s">
        <v>334</v>
      </c>
      <c r="L181" s="36">
        <f t="shared" si="32"/>
        <v>4</v>
      </c>
      <c r="M181" s="36">
        <v>2</v>
      </c>
      <c r="N181" s="31">
        <v>0</v>
      </c>
      <c r="O181" s="31">
        <v>2</v>
      </c>
      <c r="P181" s="31">
        <v>2</v>
      </c>
      <c r="Q181" s="36">
        <v>1</v>
      </c>
      <c r="R181" s="36">
        <f t="shared" si="39"/>
        <v>2</v>
      </c>
      <c r="S181" s="15" t="s">
        <v>374</v>
      </c>
      <c r="T181" s="10" t="s">
        <v>152</v>
      </c>
      <c r="U181" s="10" t="s">
        <v>373</v>
      </c>
      <c r="V181" s="41" t="s">
        <v>452</v>
      </c>
      <c r="W181" s="36">
        <v>1</v>
      </c>
      <c r="X181" s="36">
        <f t="shared" si="31"/>
        <v>2</v>
      </c>
      <c r="Y181" s="10" t="s">
        <v>152</v>
      </c>
      <c r="Z181" s="16" t="s">
        <v>150</v>
      </c>
      <c r="AA181" s="21">
        <v>0</v>
      </c>
      <c r="AB181" s="21">
        <v>0</v>
      </c>
      <c r="AC181" s="21">
        <v>0</v>
      </c>
      <c r="AD181" s="10" t="s">
        <v>84</v>
      </c>
      <c r="AE181" s="10" t="s">
        <v>152</v>
      </c>
      <c r="AF181" s="10" t="s">
        <v>279</v>
      </c>
      <c r="AG181" s="54" t="s">
        <v>468</v>
      </c>
      <c r="AH181" s="10" t="s">
        <v>84</v>
      </c>
      <c r="AI181" s="11">
        <f t="shared" si="37"/>
        <v>1</v>
      </c>
      <c r="AJ181" s="35">
        <f t="shared" si="38"/>
        <v>1</v>
      </c>
      <c r="AK181" s="16"/>
      <c r="AL181" s="16"/>
      <c r="AM181" s="16"/>
      <c r="AN181" s="16"/>
      <c r="AO181" s="16"/>
      <c r="AP181" s="16"/>
      <c r="AQ181" s="16"/>
      <c r="AR181" s="16"/>
      <c r="AS181" s="16"/>
      <c r="AT181" s="16"/>
      <c r="AU181" s="16"/>
      <c r="AV181" s="16"/>
      <c r="AW181" s="16"/>
      <c r="AX181" s="16"/>
      <c r="AY181" s="16"/>
      <c r="AZ181" s="16"/>
      <c r="BA181" s="16"/>
      <c r="BB181" s="16"/>
      <c r="BC181" s="16"/>
      <c r="BD181" s="16"/>
      <c r="BE181" s="16"/>
      <c r="BF181" s="16"/>
      <c r="BG181" s="16"/>
      <c r="BH181" s="16"/>
      <c r="BI181" s="16"/>
      <c r="BJ181" s="16"/>
      <c r="BK181" s="16"/>
      <c r="BL181" s="16" t="s">
        <v>154</v>
      </c>
      <c r="BM181" s="16" t="s">
        <v>327</v>
      </c>
      <c r="BN181" s="16"/>
    </row>
    <row r="182" spans="1:66" ht="42.75" customHeight="1">
      <c r="A182" s="21">
        <v>175</v>
      </c>
      <c r="B182" s="8">
        <v>13</v>
      </c>
      <c r="C182" s="8" t="s">
        <v>326</v>
      </c>
      <c r="D182" s="14" t="s">
        <v>356</v>
      </c>
      <c r="E182" s="15" t="s">
        <v>84</v>
      </c>
      <c r="F182" s="15"/>
      <c r="G182" s="15" t="s">
        <v>382</v>
      </c>
      <c r="H182" s="27" t="s">
        <v>121</v>
      </c>
      <c r="I182" s="8" t="s">
        <v>434</v>
      </c>
      <c r="J182" s="10">
        <f t="shared" si="36"/>
        <v>3</v>
      </c>
      <c r="K182" s="10" t="s">
        <v>358</v>
      </c>
      <c r="L182" s="36">
        <f t="shared" si="32"/>
        <v>6</v>
      </c>
      <c r="M182" s="36">
        <v>2</v>
      </c>
      <c r="N182" s="31">
        <v>0</v>
      </c>
      <c r="O182" s="31">
        <v>3</v>
      </c>
      <c r="P182" s="31">
        <v>3</v>
      </c>
      <c r="Q182" s="36">
        <v>1</v>
      </c>
      <c r="R182" s="36">
        <f t="shared" si="39"/>
        <v>3</v>
      </c>
      <c r="S182" s="15" t="s">
        <v>374</v>
      </c>
      <c r="T182" s="10" t="s">
        <v>152</v>
      </c>
      <c r="U182" s="10"/>
      <c r="V182" s="41" t="s">
        <v>452</v>
      </c>
      <c r="W182" s="36">
        <v>1</v>
      </c>
      <c r="X182" s="36">
        <f t="shared" si="31"/>
        <v>3</v>
      </c>
      <c r="Y182" s="10" t="s">
        <v>152</v>
      </c>
      <c r="Z182" s="16" t="s">
        <v>150</v>
      </c>
      <c r="AA182" s="21">
        <v>0</v>
      </c>
      <c r="AB182" s="21">
        <v>0</v>
      </c>
      <c r="AC182" s="21">
        <v>0</v>
      </c>
      <c r="AD182" s="10" t="s">
        <v>84</v>
      </c>
      <c r="AE182" s="10" t="s">
        <v>150</v>
      </c>
      <c r="AF182" s="10" t="s">
        <v>279</v>
      </c>
      <c r="AG182" s="15"/>
      <c r="AH182" s="10" t="s">
        <v>84</v>
      </c>
      <c r="AI182" s="11">
        <f t="shared" si="37"/>
        <v>3</v>
      </c>
      <c r="AJ182" s="35">
        <f t="shared" si="38"/>
        <v>0</v>
      </c>
      <c r="AK182" s="16"/>
      <c r="AL182" s="16"/>
      <c r="AM182" s="16"/>
      <c r="AN182" s="16"/>
      <c r="AO182" s="16"/>
      <c r="AP182" s="16"/>
      <c r="AQ182" s="16"/>
      <c r="AR182" s="16"/>
      <c r="AS182" s="16"/>
      <c r="AT182" s="16"/>
      <c r="AU182" s="16"/>
      <c r="AV182" s="16"/>
      <c r="AW182" s="16"/>
      <c r="AX182" s="16"/>
      <c r="AY182" s="16"/>
      <c r="AZ182" s="16"/>
      <c r="BA182" s="16"/>
      <c r="BB182" s="16"/>
      <c r="BC182" s="16"/>
      <c r="BD182" s="16"/>
      <c r="BE182" s="16"/>
      <c r="BF182" s="16"/>
      <c r="BG182" s="16"/>
      <c r="BH182" s="16"/>
      <c r="BI182" s="16"/>
      <c r="BJ182" s="16"/>
      <c r="BK182" s="16"/>
      <c r="BL182" s="16" t="s">
        <v>154</v>
      </c>
      <c r="BM182" s="16" t="s">
        <v>154</v>
      </c>
      <c r="BN182" s="16" t="s">
        <v>154</v>
      </c>
    </row>
    <row r="183" spans="1:66" ht="42.75" customHeight="1">
      <c r="A183" s="21">
        <v>176</v>
      </c>
      <c r="B183" s="8">
        <v>13</v>
      </c>
      <c r="C183" s="8" t="s">
        <v>326</v>
      </c>
      <c r="D183" s="14" t="s">
        <v>356</v>
      </c>
      <c r="E183" s="15" t="s">
        <v>84</v>
      </c>
      <c r="F183" s="15"/>
      <c r="G183" s="15" t="s">
        <v>383</v>
      </c>
      <c r="H183" s="27" t="s">
        <v>121</v>
      </c>
      <c r="I183" s="8" t="s">
        <v>434</v>
      </c>
      <c r="J183" s="10">
        <f t="shared" si="36"/>
        <v>3</v>
      </c>
      <c r="K183" s="10" t="s">
        <v>359</v>
      </c>
      <c r="L183" s="36">
        <f t="shared" si="32"/>
        <v>6</v>
      </c>
      <c r="M183" s="36">
        <v>2</v>
      </c>
      <c r="N183" s="31">
        <v>0</v>
      </c>
      <c r="O183" s="31">
        <v>3</v>
      </c>
      <c r="P183" s="31">
        <v>3</v>
      </c>
      <c r="Q183" s="36">
        <v>1</v>
      </c>
      <c r="R183" s="36">
        <f t="shared" si="39"/>
        <v>3</v>
      </c>
      <c r="S183" s="15" t="s">
        <v>374</v>
      </c>
      <c r="T183" s="10" t="s">
        <v>152</v>
      </c>
      <c r="U183" s="10"/>
      <c r="V183" s="41" t="s">
        <v>452</v>
      </c>
      <c r="W183" s="36">
        <v>1</v>
      </c>
      <c r="X183" s="36">
        <f t="shared" si="31"/>
        <v>3</v>
      </c>
      <c r="Y183" s="10" t="s">
        <v>152</v>
      </c>
      <c r="Z183" s="16" t="s">
        <v>150</v>
      </c>
      <c r="AA183" s="21">
        <v>1</v>
      </c>
      <c r="AB183" s="21">
        <v>1</v>
      </c>
      <c r="AC183" s="21">
        <v>1</v>
      </c>
      <c r="AD183" s="4" t="s">
        <v>151</v>
      </c>
      <c r="AE183" s="10" t="s">
        <v>150</v>
      </c>
      <c r="AF183" s="10" t="s">
        <v>279</v>
      </c>
      <c r="AG183" s="15"/>
      <c r="AH183" s="10" t="s">
        <v>84</v>
      </c>
      <c r="AI183" s="11">
        <f t="shared" si="37"/>
        <v>2</v>
      </c>
      <c r="AJ183" s="35">
        <f t="shared" si="38"/>
        <v>1</v>
      </c>
      <c r="AK183" s="16"/>
      <c r="AL183" s="16"/>
      <c r="AM183" s="16"/>
      <c r="AN183" s="16"/>
      <c r="AO183" s="16"/>
      <c r="AP183" s="16"/>
      <c r="AQ183" s="16"/>
      <c r="AR183" s="16"/>
      <c r="AS183" s="16"/>
      <c r="AT183" s="16"/>
      <c r="AU183" s="16"/>
      <c r="AV183" s="16"/>
      <c r="AW183" s="16"/>
      <c r="AX183" s="16"/>
      <c r="AY183" s="16"/>
      <c r="AZ183" s="16"/>
      <c r="BA183" s="16"/>
      <c r="BB183" s="16"/>
      <c r="BC183" s="16"/>
      <c r="BD183" s="16"/>
      <c r="BE183" s="16"/>
      <c r="BF183" s="16"/>
      <c r="BG183" s="16"/>
      <c r="BH183" s="16"/>
      <c r="BI183" s="16"/>
      <c r="BJ183" s="16"/>
      <c r="BK183" s="16"/>
      <c r="BL183" s="16" t="s">
        <v>154</v>
      </c>
      <c r="BM183" s="16" t="s">
        <v>154</v>
      </c>
      <c r="BN183" s="16" t="s">
        <v>327</v>
      </c>
    </row>
    <row r="184" spans="1:66" ht="42.75" customHeight="1">
      <c r="A184" s="21">
        <v>177</v>
      </c>
      <c r="B184" s="8">
        <v>14</v>
      </c>
      <c r="C184" s="8" t="s">
        <v>326</v>
      </c>
      <c r="D184" s="14" t="s">
        <v>357</v>
      </c>
      <c r="E184" s="15" t="s">
        <v>84</v>
      </c>
      <c r="F184" s="15"/>
      <c r="G184" s="15" t="s">
        <v>470</v>
      </c>
      <c r="H184" s="27" t="s">
        <v>117</v>
      </c>
      <c r="I184" s="8" t="s">
        <v>434</v>
      </c>
      <c r="J184" s="10">
        <f t="shared" si="36"/>
        <v>2</v>
      </c>
      <c r="K184" s="10" t="s">
        <v>334</v>
      </c>
      <c r="L184" s="36">
        <f t="shared" si="32"/>
        <v>4</v>
      </c>
      <c r="M184" s="36">
        <v>2</v>
      </c>
      <c r="N184" s="31">
        <v>0</v>
      </c>
      <c r="O184" s="31">
        <v>2</v>
      </c>
      <c r="P184" s="31">
        <v>2</v>
      </c>
      <c r="Q184" s="36">
        <v>1</v>
      </c>
      <c r="R184" s="36">
        <f t="shared" si="39"/>
        <v>2</v>
      </c>
      <c r="S184" s="15" t="s">
        <v>374</v>
      </c>
      <c r="T184" s="10" t="s">
        <v>152</v>
      </c>
      <c r="U184" s="10"/>
      <c r="V184" s="41" t="s">
        <v>452</v>
      </c>
      <c r="W184" s="36">
        <v>1</v>
      </c>
      <c r="X184" s="36">
        <f t="shared" si="31"/>
        <v>2</v>
      </c>
      <c r="Y184" s="10" t="s">
        <v>152</v>
      </c>
      <c r="Z184" s="16" t="s">
        <v>150</v>
      </c>
      <c r="AA184" s="21">
        <v>1</v>
      </c>
      <c r="AB184" s="21">
        <v>1</v>
      </c>
      <c r="AC184" s="21">
        <v>1</v>
      </c>
      <c r="AD184" s="4" t="s">
        <v>151</v>
      </c>
      <c r="AE184" s="10" t="s">
        <v>150</v>
      </c>
      <c r="AF184" s="10" t="s">
        <v>280</v>
      </c>
      <c r="AG184" s="15"/>
      <c r="AH184" s="10" t="s">
        <v>84</v>
      </c>
      <c r="AI184" s="11">
        <f t="shared" si="37"/>
        <v>1</v>
      </c>
      <c r="AJ184" s="35">
        <f t="shared" si="38"/>
        <v>1</v>
      </c>
      <c r="AK184" s="16"/>
      <c r="AL184" s="16"/>
      <c r="AM184" s="16"/>
      <c r="AN184" s="16"/>
      <c r="AO184" s="16"/>
      <c r="AP184" s="16"/>
      <c r="AQ184" s="16"/>
      <c r="AR184" s="16"/>
      <c r="AS184" s="16"/>
      <c r="AT184" s="16"/>
      <c r="AU184" s="16"/>
      <c r="AV184" s="16"/>
      <c r="AW184" s="16"/>
      <c r="AX184" s="16"/>
      <c r="AY184" s="16"/>
      <c r="AZ184" s="16"/>
      <c r="BA184" s="16"/>
      <c r="BB184" s="16"/>
      <c r="BC184" s="16"/>
      <c r="BD184" s="16"/>
      <c r="BE184" s="16"/>
      <c r="BF184" s="16"/>
      <c r="BG184" s="16"/>
      <c r="BH184" s="16"/>
      <c r="BI184" s="16"/>
      <c r="BJ184" s="16"/>
      <c r="BK184" s="16"/>
      <c r="BL184" s="16" t="s">
        <v>154</v>
      </c>
      <c r="BM184" s="16" t="s">
        <v>327</v>
      </c>
      <c r="BN184" s="16"/>
    </row>
    <row r="185" spans="1:66" ht="42.75" customHeight="1">
      <c r="A185" s="21">
        <v>178</v>
      </c>
      <c r="B185" s="8">
        <v>14</v>
      </c>
      <c r="C185" s="8" t="s">
        <v>326</v>
      </c>
      <c r="D185" s="14" t="s">
        <v>357</v>
      </c>
      <c r="E185" s="15" t="s">
        <v>84</v>
      </c>
      <c r="F185" s="15"/>
      <c r="G185" s="15" t="s">
        <v>470</v>
      </c>
      <c r="H185" s="27" t="s">
        <v>117</v>
      </c>
      <c r="I185" s="8" t="s">
        <v>434</v>
      </c>
      <c r="J185" s="10">
        <f t="shared" si="36"/>
        <v>2</v>
      </c>
      <c r="K185" s="10" t="s">
        <v>335</v>
      </c>
      <c r="L185" s="36">
        <f t="shared" si="32"/>
        <v>4</v>
      </c>
      <c r="M185" s="36">
        <v>2</v>
      </c>
      <c r="N185" s="31">
        <v>0</v>
      </c>
      <c r="O185" s="31">
        <v>2</v>
      </c>
      <c r="P185" s="31">
        <v>2</v>
      </c>
      <c r="Q185" s="36">
        <v>1</v>
      </c>
      <c r="R185" s="36">
        <f t="shared" si="39"/>
        <v>2</v>
      </c>
      <c r="S185" s="15" t="s">
        <v>374</v>
      </c>
      <c r="T185" s="10" t="s">
        <v>152</v>
      </c>
      <c r="U185" s="10"/>
      <c r="V185" s="41" t="s">
        <v>452</v>
      </c>
      <c r="W185" s="36">
        <v>0</v>
      </c>
      <c r="X185" s="36">
        <f t="shared" si="31"/>
        <v>0</v>
      </c>
      <c r="Y185" s="10" t="s">
        <v>152</v>
      </c>
      <c r="Z185" s="16" t="s">
        <v>150</v>
      </c>
      <c r="AA185" s="21">
        <v>0</v>
      </c>
      <c r="AB185" s="21">
        <v>0</v>
      </c>
      <c r="AC185" s="21">
        <v>0</v>
      </c>
      <c r="AD185" s="10" t="s">
        <v>84</v>
      </c>
      <c r="AE185" s="10" t="s">
        <v>150</v>
      </c>
      <c r="AF185" s="10" t="s">
        <v>280</v>
      </c>
      <c r="AG185" s="15"/>
      <c r="AH185" s="10" t="s">
        <v>84</v>
      </c>
      <c r="AI185" s="11">
        <f t="shared" si="37"/>
        <v>2</v>
      </c>
      <c r="AJ185" s="35">
        <f t="shared" si="38"/>
        <v>0</v>
      </c>
      <c r="AK185" s="16"/>
      <c r="AL185" s="16"/>
      <c r="AM185" s="16"/>
      <c r="AN185" s="16"/>
      <c r="AO185" s="16"/>
      <c r="AP185" s="16"/>
      <c r="AQ185" s="16"/>
      <c r="AR185" s="16"/>
      <c r="AS185" s="16"/>
      <c r="AT185" s="16"/>
      <c r="AU185" s="16"/>
      <c r="AV185" s="16"/>
      <c r="AW185" s="16"/>
      <c r="AX185" s="16"/>
      <c r="AY185" s="16"/>
      <c r="AZ185" s="16"/>
      <c r="BA185" s="16"/>
      <c r="BB185" s="16"/>
      <c r="BC185" s="16"/>
      <c r="BD185" s="16"/>
      <c r="BE185" s="16"/>
      <c r="BF185" s="16"/>
      <c r="BG185" s="16"/>
      <c r="BH185" s="16"/>
      <c r="BI185" s="16"/>
      <c r="BJ185" s="16"/>
      <c r="BK185" s="16"/>
      <c r="BL185" s="16" t="s">
        <v>154</v>
      </c>
      <c r="BM185" s="16" t="s">
        <v>154</v>
      </c>
      <c r="BN185" s="16"/>
    </row>
    <row r="186" spans="1:66">
      <c r="J186" s="2">
        <f>SUM(J8:J185)</f>
        <v>359</v>
      </c>
      <c r="L186" s="2">
        <f>SUM(L8:L185)</f>
        <v>608</v>
      </c>
      <c r="M186" s="2">
        <f>SUM(M8:M185)</f>
        <v>326</v>
      </c>
      <c r="N186" s="2">
        <f t="shared" ref="N186:P186" si="40">SUM(N8:N185)</f>
        <v>54</v>
      </c>
      <c r="O186" s="2">
        <f t="shared" si="40"/>
        <v>108</v>
      </c>
      <c r="P186" s="2">
        <f t="shared" si="40"/>
        <v>446</v>
      </c>
      <c r="Q186" s="2">
        <f>SUM(Q8:Q185)</f>
        <v>94</v>
      </c>
      <c r="R186" s="2">
        <f>SUM(R8:R185)</f>
        <v>184</v>
      </c>
      <c r="W186" s="2">
        <f>SUM(W8:W185)</f>
        <v>115</v>
      </c>
      <c r="X186" s="2">
        <f>SUM(X8:X185)</f>
        <v>244</v>
      </c>
      <c r="AA186" s="2">
        <f>SUM(AA8:AA185)</f>
        <v>191</v>
      </c>
      <c r="AB186" s="2">
        <f>SUM(AB8:AB185)</f>
        <v>183</v>
      </c>
      <c r="AC186" s="2">
        <f>SUM(AC8:AC185)</f>
        <v>177</v>
      </c>
      <c r="AI186" s="2">
        <f>SUM(AI8:AI185)</f>
        <v>56</v>
      </c>
      <c r="AJ186" s="2">
        <f>SUM(AJ8:AJ185)</f>
        <v>303</v>
      </c>
    </row>
    <row r="1048481" spans="6:29">
      <c r="AC1048481" s="21"/>
    </row>
    <row r="1048483" spans="6:29">
      <c r="F1048483" s="15"/>
    </row>
  </sheetData>
  <autoFilter ref="A7:BU186" xr:uid="{9CC71878-F147-42E6-94D5-A7189E98ADE6}"/>
  <mergeCells count="20">
    <mergeCell ref="A1:AJ1"/>
    <mergeCell ref="K4:V6"/>
    <mergeCell ref="J4:J7"/>
    <mergeCell ref="I4:I7"/>
    <mergeCell ref="G4:G7"/>
    <mergeCell ref="W4:AE6"/>
    <mergeCell ref="A4:A7"/>
    <mergeCell ref="H4:H6"/>
    <mergeCell ref="D4:D7"/>
    <mergeCell ref="E4:F6"/>
    <mergeCell ref="C4:C7"/>
    <mergeCell ref="B4:B7"/>
    <mergeCell ref="AH4:AH7"/>
    <mergeCell ref="BD5:BN5"/>
    <mergeCell ref="AK4:BN4"/>
    <mergeCell ref="AK5:BC5"/>
    <mergeCell ref="AF4:AF7"/>
    <mergeCell ref="AG4:AG7"/>
    <mergeCell ref="AI4:AI7"/>
    <mergeCell ref="AJ4:AJ7"/>
  </mergeCells>
  <phoneticPr fontId="1"/>
  <dataValidations count="1">
    <dataValidation type="list" allowBlank="1" showInputMessage="1" showErrorMessage="1" sqref="I8:I185" xr:uid="{4E984E79-458A-4D4F-A3A3-8F66EF24426C}">
      <formula1>"①撮影・配信,②配信,ー"</formula1>
    </dataValidation>
  </dataValidations>
  <pageMargins left="0.70866141732283472" right="0.70866141732283472" top="0.74803149606299213" bottom="0.74803149606299213" header="0.31496062992125984" footer="0.31496062992125984"/>
  <pageSetup paperSize="8" scale="3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(データベース）国・障映像配信</vt:lpstr>
      <vt:lpstr>'(データベース）国・障映像配信'!Print_Area</vt:lpstr>
      <vt:lpstr>'(データベース）国・障映像配信'!Print_Titles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山中　直人</dc:creator>
  <cp:lastModifiedBy>山中　直人</cp:lastModifiedBy>
  <cp:lastPrinted>2025-04-23T09:20:07Z</cp:lastPrinted>
  <dcterms:created xsi:type="dcterms:W3CDTF">2023-10-31T01:14:24Z</dcterms:created>
  <dcterms:modified xsi:type="dcterms:W3CDTF">2025-04-28T08:59:28Z</dcterms:modified>
</cp:coreProperties>
</file>